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4130"/>
  </bookViews>
  <sheets>
    <sheet name="Oslo kommune" sheetId="1" r:id="rId1"/>
    <sheet name="Hjembaserte" sheetId="2" r:id="rId2"/>
    <sheet name="Barnehager" sheetId="3" r:id="rId3"/>
    <sheet name="NAV-ansatte" sheetId="4" r:id="rId4"/>
    <sheet name="Boliger" sheetId="5" r:id="rId5"/>
  </sheets>
  <definedNames>
    <definedName name="_xlnm._FilterDatabase" localSheetId="0" hidden="1">'Oslo kommune'!$A$3:$I$53</definedName>
  </definedNames>
  <calcPr calcId="145621"/>
</workbook>
</file>

<file path=xl/calcChain.xml><?xml version="1.0" encoding="utf-8"?>
<calcChain xmlns="http://schemas.openxmlformats.org/spreadsheetml/2006/main">
  <c r="W5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W4" i="1"/>
  <c r="V4" i="1"/>
  <c r="F18" i="2" l="1"/>
  <c r="G18" i="2" s="1"/>
  <c r="D18" i="2"/>
  <c r="E18" i="2" s="1"/>
  <c r="E17" i="2"/>
  <c r="H18" i="2"/>
  <c r="I18" i="2" s="1"/>
</calcChain>
</file>

<file path=xl/sharedStrings.xml><?xml version="1.0" encoding="utf-8"?>
<sst xmlns="http://schemas.openxmlformats.org/spreadsheetml/2006/main" count="248" uniqueCount="76">
  <si>
    <t>Virksomhet</t>
  </si>
  <si>
    <t>Netto</t>
  </si>
  <si>
    <t>Syk</t>
  </si>
  <si>
    <t>Syk %</t>
  </si>
  <si>
    <t>Kortidsfravær dgv</t>
  </si>
  <si>
    <t>Korttidsfravær %</t>
  </si>
  <si>
    <t>Langtidsfravær dgv</t>
  </si>
  <si>
    <t>Langtidsfravær %</t>
  </si>
  <si>
    <t>Beskrivelse Virksomhet</t>
  </si>
  <si>
    <t>Besk Virk</t>
  </si>
  <si>
    <t>Korttid dgv</t>
  </si>
  <si>
    <t>Korttid %</t>
  </si>
  <si>
    <t>Syk 17-56 Dgv</t>
  </si>
  <si>
    <t>Langtid %</t>
  </si>
  <si>
    <t>A4</t>
  </si>
  <si>
    <t>A9</t>
  </si>
  <si>
    <t>B2</t>
  </si>
  <si>
    <t>B4</t>
  </si>
  <si>
    <t>B5</t>
  </si>
  <si>
    <t>Bydel Gamle Oslo</t>
  </si>
  <si>
    <t>Utdanningsetaten</t>
  </si>
  <si>
    <t>Beredsskapsetaten</t>
  </si>
  <si>
    <t>Byrådsavdelingene</t>
  </si>
  <si>
    <t>Brann- og redningsetaten</t>
  </si>
  <si>
    <t>Byantikvaren</t>
  </si>
  <si>
    <t>Bystyrets sekretariat</t>
  </si>
  <si>
    <t>Gravferdsetaten</t>
  </si>
  <si>
    <t>Kommuneadvokaten</t>
  </si>
  <si>
    <t>Kemnerkontoret</t>
  </si>
  <si>
    <t>Kommunerevisjonen</t>
  </si>
  <si>
    <t>Kulturetaten</t>
  </si>
  <si>
    <t>Munchmuseet</t>
  </si>
  <si>
    <t>Plan- og bygningsetaten</t>
  </si>
  <si>
    <t>Rådhusets forvaltningstjeneste</t>
  </si>
  <si>
    <t>Utviklings- og kompetanseetaten</t>
  </si>
  <si>
    <t>Barne- og familieetaten</t>
  </si>
  <si>
    <t>Næringsetaten</t>
  </si>
  <si>
    <t>Helseetaten</t>
  </si>
  <si>
    <t>Klimaetaten</t>
  </si>
  <si>
    <t>Energigjenvinningsetaten</t>
  </si>
  <si>
    <t>Sykehjemsetaten</t>
  </si>
  <si>
    <t>Bydel Frogner</t>
  </si>
  <si>
    <t>Bydel St.Hanshaugen</t>
  </si>
  <si>
    <t>Bydel Sagene</t>
  </si>
  <si>
    <t>Bydel Grünerløkka</t>
  </si>
  <si>
    <t>Bymiljøetaten</t>
  </si>
  <si>
    <t>Bydel Nordstrand</t>
  </si>
  <si>
    <t>Bydel Søndre Nordstrand</t>
  </si>
  <si>
    <t>Bydel Østensjø</t>
  </si>
  <si>
    <t>Bydel Alna</t>
  </si>
  <si>
    <t>Bydel Stovner</t>
  </si>
  <si>
    <t>Bydel Grorud</t>
  </si>
  <si>
    <t>Bydel Bjerke</t>
  </si>
  <si>
    <t>Bydel Nordre Aker</t>
  </si>
  <si>
    <t>Bydel Vestre Aker</t>
  </si>
  <si>
    <t>Bydel Ullern</t>
  </si>
  <si>
    <t>Renovasjonsetaten</t>
  </si>
  <si>
    <t>Eiendoms- og byfornyelsesetaten</t>
  </si>
  <si>
    <t>Vann- og avløpsetaten</t>
  </si>
  <si>
    <t>Velferdsetaten</t>
  </si>
  <si>
    <t>Kulturbyggene i Bjørvika</t>
  </si>
  <si>
    <t>Undervisningsbygg Oslo KF</t>
  </si>
  <si>
    <t>Boligbygg Oslo KF</t>
  </si>
  <si>
    <t>Omsorgsbygg Oslo KF</t>
  </si>
  <si>
    <t>Oslo Havn KF</t>
  </si>
  <si>
    <t>Kultur- og idrettsbygg Oslo KF</t>
  </si>
  <si>
    <t>Etat</t>
  </si>
  <si>
    <t>Bydel</t>
  </si>
  <si>
    <t>KF</t>
  </si>
  <si>
    <t>BYR</t>
  </si>
  <si>
    <t>Kultur- og idrettsbygg</t>
  </si>
  <si>
    <t>Virksomhetstype</t>
  </si>
  <si>
    <t>Diff 2017-2015</t>
  </si>
  <si>
    <t>Diff 2017-2016</t>
  </si>
  <si>
    <t>Total</t>
  </si>
  <si>
    <t>Pasient- og brukerombudet i Oslo og Akershus Sosial- og eldreombudet i Oslo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</si>
</sst>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1" fillId="0" borderId="3" xfId="0" applyFont="1" applyBorder="1"/>
    <xf numFmtId="0" fontId="0" fillId="0" borderId="5" xfId="0" applyBorder="1"/>
    <xf numFmtId="0" fontId="1" fillId="0" borderId="6" xfId="0" applyFont="1" applyBorder="1"/>
    <xf numFmtId="0" fontId="1" fillId="2" borderId="6" xfId="0" applyFont="1" applyFill="1" applyBorder="1"/>
    <xf numFmtId="0" fontId="1" fillId="3" borderId="6" xfId="0" applyFont="1" applyFill="1" applyBorder="1"/>
    <xf numFmtId="0" fontId="1" fillId="4" borderId="6" xfId="0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3" borderId="6" xfId="0" applyFill="1" applyBorder="1"/>
    <xf numFmtId="0" fontId="0" fillId="4" borderId="6" xfId="0" applyFill="1" applyBorder="1"/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0" fillId="2" borderId="9" xfId="0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1" fillId="0" borderId="2" xfId="0" applyFont="1" applyBorder="1"/>
    <xf numFmtId="0" fontId="0" fillId="0" borderId="0" xfId="0" applyBorder="1"/>
    <xf numFmtId="0" fontId="1" fillId="0" borderId="8" xfId="0" applyFont="1" applyBorder="1"/>
    <xf numFmtId="0" fontId="0" fillId="0" borderId="8" xfId="0" applyBorder="1"/>
    <xf numFmtId="0" fontId="1" fillId="4" borderId="9" xfId="0" applyFont="1" applyFill="1" applyBorder="1"/>
    <xf numFmtId="0" fontId="1" fillId="4" borderId="10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2" borderId="14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15" xfId="0" applyFill="1" applyBorder="1"/>
    <xf numFmtId="0" fontId="0" fillId="4" borderId="12" xfId="0" applyFill="1" applyBorder="1"/>
    <xf numFmtId="0" fontId="0" fillId="4" borderId="15" xfId="0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7" xfId="0" applyFont="1" applyFill="1" applyBorder="1"/>
    <xf numFmtId="164" fontId="0" fillId="2" borderId="6" xfId="0" applyNumberFormat="1" applyFill="1" applyBorder="1"/>
    <xf numFmtId="164" fontId="0" fillId="2" borderId="10" xfId="0" applyNumberFormat="1" applyFill="1" applyBorder="1"/>
    <xf numFmtId="164" fontId="0" fillId="3" borderId="9" xfId="0" applyNumberFormat="1" applyFill="1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9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0" borderId="8" xfId="0" applyNumberFormat="1" applyBorder="1"/>
    <xf numFmtId="164" fontId="0" fillId="0" borderId="6" xfId="0" applyNumberFormat="1" applyBorder="1"/>
    <xf numFmtId="164" fontId="0" fillId="2" borderId="12" xfId="0" applyNumberFormat="1" applyFill="1" applyBorder="1"/>
    <xf numFmtId="164" fontId="0" fillId="2" borderId="15" xfId="0" applyNumberFormat="1" applyFill="1" applyBorder="1"/>
    <xf numFmtId="164" fontId="0" fillId="3" borderId="14" xfId="0" applyNumberFormat="1" applyFill="1" applyBorder="1"/>
    <xf numFmtId="164" fontId="0" fillId="3" borderId="12" xfId="0" applyNumberFormat="1" applyFill="1" applyBorder="1"/>
    <xf numFmtId="164" fontId="0" fillId="3" borderId="15" xfId="0" applyNumberFormat="1" applyFill="1" applyBorder="1"/>
    <xf numFmtId="164" fontId="0" fillId="4" borderId="14" xfId="0" applyNumberFormat="1" applyFill="1" applyBorder="1"/>
    <xf numFmtId="164" fontId="0" fillId="4" borderId="12" xfId="0" applyNumberFormat="1" applyFill="1" applyBorder="1"/>
    <xf numFmtId="164" fontId="0" fillId="4" borderId="15" xfId="0" applyNumberFormat="1" applyFill="1" applyBorder="1"/>
    <xf numFmtId="164" fontId="0" fillId="0" borderId="16" xfId="0" applyNumberFormat="1" applyBorder="1"/>
    <xf numFmtId="164" fontId="0" fillId="0" borderId="12" xfId="0" applyNumberFormat="1" applyBorder="1"/>
    <xf numFmtId="164" fontId="1" fillId="2" borderId="19" xfId="0" applyNumberFormat="1" applyFont="1" applyFill="1" applyBorder="1"/>
    <xf numFmtId="164" fontId="1" fillId="2" borderId="20" xfId="0" applyNumberFormat="1" applyFont="1" applyFill="1" applyBorder="1"/>
    <xf numFmtId="164" fontId="1" fillId="3" borderId="17" xfId="0" applyNumberFormat="1" applyFont="1" applyFill="1" applyBorder="1"/>
    <xf numFmtId="164" fontId="1" fillId="3" borderId="19" xfId="0" applyNumberFormat="1" applyFont="1" applyFill="1" applyBorder="1"/>
    <xf numFmtId="164" fontId="1" fillId="3" borderId="20" xfId="0" applyNumberFormat="1" applyFont="1" applyFill="1" applyBorder="1"/>
    <xf numFmtId="164" fontId="1" fillId="4" borderId="17" xfId="0" applyNumberFormat="1" applyFont="1" applyFill="1" applyBorder="1"/>
    <xf numFmtId="164" fontId="1" fillId="4" borderId="19" xfId="0" applyNumberFormat="1" applyFont="1" applyFill="1" applyBorder="1"/>
    <xf numFmtId="164" fontId="1" fillId="4" borderId="20" xfId="0" applyNumberFormat="1" applyFont="1" applyFill="1" applyBorder="1"/>
    <xf numFmtId="164" fontId="1" fillId="0" borderId="21" xfId="0" applyNumberFormat="1" applyFont="1" applyBorder="1"/>
    <xf numFmtId="164" fontId="1" fillId="0" borderId="20" xfId="0" applyNumberFormat="1" applyFont="1" applyBorder="1"/>
    <xf numFmtId="0" fontId="0" fillId="5" borderId="6" xfId="0" applyFill="1" applyBorder="1"/>
    <xf numFmtId="0" fontId="0" fillId="0" borderId="7" xfId="0" applyBorder="1"/>
    <xf numFmtId="0" fontId="0" fillId="4" borderId="11" xfId="0" applyFill="1" applyBorder="1"/>
    <xf numFmtId="0" fontId="0" fillId="5" borderId="9" xfId="0" applyFill="1" applyBorder="1"/>
    <xf numFmtId="0" fontId="0" fillId="5" borderId="10" xfId="0" applyFill="1" applyBorder="1"/>
    <xf numFmtId="0" fontId="0" fillId="4" borderId="25" xfId="0" applyFill="1" applyBorder="1"/>
    <xf numFmtId="0" fontId="0" fillId="4" borderId="17" xfId="0" applyFill="1" applyBorder="1"/>
    <xf numFmtId="0" fontId="0" fillId="4" borderId="19" xfId="0" applyFill="1" applyBorder="1"/>
    <xf numFmtId="0" fontId="0" fillId="4" borderId="20" xfId="0" applyFill="1" applyBorder="1"/>
    <xf numFmtId="0" fontId="1" fillId="0" borderId="7" xfId="0" applyFont="1" applyBorder="1"/>
    <xf numFmtId="164" fontId="0" fillId="0" borderId="7" xfId="0" applyNumberFormat="1" applyBorder="1"/>
    <xf numFmtId="164" fontId="0" fillId="5" borderId="9" xfId="0" applyNumberFormat="1" applyFill="1" applyBorder="1"/>
    <xf numFmtId="164" fontId="0" fillId="5" borderId="6" xfId="0" applyNumberFormat="1" applyFill="1" applyBorder="1"/>
    <xf numFmtId="164" fontId="0" fillId="5" borderId="10" xfId="0" applyNumberFormat="1" applyFill="1" applyBorder="1"/>
    <xf numFmtId="164" fontId="0" fillId="0" borderId="13" xfId="0" applyNumberFormat="1" applyBorder="1"/>
    <xf numFmtId="164" fontId="0" fillId="5" borderId="14" xfId="0" applyNumberFormat="1" applyFill="1" applyBorder="1"/>
    <xf numFmtId="164" fontId="0" fillId="5" borderId="12" xfId="0" applyNumberFormat="1" applyFill="1" applyBorder="1"/>
    <xf numFmtId="164" fontId="0" fillId="5" borderId="15" xfId="0" applyNumberFormat="1" applyFill="1" applyBorder="1"/>
    <xf numFmtId="164" fontId="0" fillId="4" borderId="17" xfId="0" applyNumberFormat="1" applyFill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164" fontId="0" fillId="0" borderId="21" xfId="0" applyNumberFormat="1" applyBorder="1"/>
    <xf numFmtId="164" fontId="0" fillId="0" borderId="18" xfId="0" applyNumberFormat="1" applyBorder="1"/>
    <xf numFmtId="164" fontId="0" fillId="5" borderId="17" xfId="0" applyNumberFormat="1" applyFill="1" applyBorder="1"/>
    <xf numFmtId="164" fontId="0" fillId="5" borderId="19" xfId="0" applyNumberFormat="1" applyFill="1" applyBorder="1"/>
    <xf numFmtId="164" fontId="0" fillId="5" borderId="20" xfId="0" applyNumberFormat="1" applyFill="1" applyBorder="1"/>
    <xf numFmtId="164" fontId="1" fillId="0" borderId="18" xfId="0" applyNumberFormat="1" applyFont="1" applyBorder="1"/>
    <xf numFmtId="164" fontId="1" fillId="5" borderId="17" xfId="0" applyNumberFormat="1" applyFont="1" applyFill="1" applyBorder="1"/>
    <xf numFmtId="164" fontId="1" fillId="5" borderId="19" xfId="0" applyNumberFormat="1" applyFont="1" applyFill="1" applyBorder="1"/>
    <xf numFmtId="164" fontId="1" fillId="5" borderId="20" xfId="0" applyNumberFormat="1" applyFont="1" applyFill="1" applyBorder="1"/>
    <xf numFmtId="0" fontId="0" fillId="4" borderId="26" xfId="0" applyFill="1" applyBorder="1"/>
    <xf numFmtId="0" fontId="0" fillId="3" borderId="17" xfId="0" applyFill="1" applyBorder="1"/>
    <xf numFmtId="0" fontId="0" fillId="3" borderId="19" xfId="0" applyFill="1" applyBorder="1"/>
    <xf numFmtId="0" fontId="0" fillId="3" borderId="2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" fontId="0" fillId="4" borderId="22" xfId="0" applyNumberFormat="1" applyFill="1" applyBorder="1" applyAlignment="1">
      <alignment horizontal="center"/>
    </xf>
    <xf numFmtId="1" fontId="0" fillId="4" borderId="23" xfId="0" applyNumberFormat="1" applyFill="1" applyBorder="1" applyAlignment="1">
      <alignment horizontal="center"/>
    </xf>
    <xf numFmtId="1" fontId="0" fillId="4" borderId="2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topLeftCell="B1" workbookViewId="0">
      <pane ySplit="3" topLeftCell="A4" activePane="bottomLeft" state="frozen"/>
      <selection activeCell="B1" sqref="B1"/>
      <selection pane="bottomLeft" activeCell="AB35" sqref="AB35"/>
    </sheetView>
  </sheetViews>
  <sheetFormatPr baseColWidth="10" defaultRowHeight="15" x14ac:dyDescent="0.25"/>
  <cols>
    <col min="1" max="1" width="0" hidden="1" customWidth="1"/>
    <col min="2" max="2" width="40.140625" customWidth="1"/>
    <col min="3" max="3" width="18.5703125" style="2" bestFit="1" customWidth="1"/>
    <col min="4" max="4" width="0" hidden="1" customWidth="1"/>
    <col min="6" max="6" width="13" hidden="1" customWidth="1"/>
    <col min="8" max="8" width="15.140625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  <col min="22" max="23" width="13.42578125" bestFit="1" customWidth="1"/>
  </cols>
  <sheetData>
    <row r="1" spans="1:23" s="1" customFormat="1" x14ac:dyDescent="0.25">
      <c r="C1" s="3"/>
      <c r="D1" s="116">
        <v>2017</v>
      </c>
      <c r="E1" s="117"/>
      <c r="F1" s="117"/>
      <c r="G1" s="117"/>
      <c r="H1" s="117"/>
      <c r="I1" s="118"/>
      <c r="J1" s="119">
        <v>2016</v>
      </c>
      <c r="K1" s="120"/>
      <c r="L1" s="120"/>
      <c r="M1" s="120"/>
      <c r="N1" s="120"/>
      <c r="O1" s="121"/>
      <c r="P1" s="122">
        <v>2015</v>
      </c>
      <c r="Q1" s="123"/>
      <c r="R1" s="123"/>
      <c r="S1" s="123"/>
      <c r="T1" s="123"/>
      <c r="U1" s="124"/>
      <c r="V1" s="33"/>
      <c r="W1" s="14"/>
    </row>
    <row r="2" spans="1:23" x14ac:dyDescent="0.25">
      <c r="D2" s="11"/>
      <c r="E2" s="12"/>
      <c r="F2" s="12"/>
      <c r="G2" s="12"/>
      <c r="H2" s="12"/>
      <c r="I2" s="13"/>
      <c r="J2" s="8"/>
      <c r="K2" s="9"/>
      <c r="L2" s="9"/>
      <c r="M2" s="9"/>
      <c r="N2" s="9"/>
      <c r="O2" s="10"/>
      <c r="P2" s="5"/>
      <c r="Q2" s="6"/>
      <c r="R2" s="6"/>
      <c r="S2" s="6"/>
      <c r="T2" s="6"/>
      <c r="U2" s="7"/>
      <c r="V2" s="34"/>
      <c r="W2" s="15"/>
    </row>
    <row r="3" spans="1:23" s="1" customFormat="1" x14ac:dyDescent="0.25">
      <c r="A3" s="1" t="s">
        <v>0</v>
      </c>
      <c r="B3" s="16" t="s">
        <v>9</v>
      </c>
      <c r="C3" s="24" t="s">
        <v>71</v>
      </c>
      <c r="D3" s="26" t="s">
        <v>2</v>
      </c>
      <c r="E3" s="17" t="s">
        <v>3</v>
      </c>
      <c r="F3" s="17" t="s">
        <v>10</v>
      </c>
      <c r="G3" s="17" t="s">
        <v>11</v>
      </c>
      <c r="H3" s="17" t="s">
        <v>12</v>
      </c>
      <c r="I3" s="27" t="s">
        <v>13</v>
      </c>
      <c r="J3" s="29" t="s">
        <v>2</v>
      </c>
      <c r="K3" s="18" t="s">
        <v>3</v>
      </c>
      <c r="L3" s="18" t="s">
        <v>10</v>
      </c>
      <c r="M3" s="18" t="s">
        <v>11</v>
      </c>
      <c r="N3" s="18" t="s">
        <v>12</v>
      </c>
      <c r="O3" s="30" t="s">
        <v>13</v>
      </c>
      <c r="P3" s="37" t="s">
        <v>2</v>
      </c>
      <c r="Q3" s="19" t="s">
        <v>3</v>
      </c>
      <c r="R3" s="19" t="s">
        <v>10</v>
      </c>
      <c r="S3" s="19" t="s">
        <v>11</v>
      </c>
      <c r="T3" s="19" t="s">
        <v>12</v>
      </c>
      <c r="U3" s="38" t="s">
        <v>13</v>
      </c>
      <c r="V3" s="35" t="s">
        <v>72</v>
      </c>
      <c r="W3" s="16" t="s">
        <v>73</v>
      </c>
    </row>
    <row r="4" spans="1:23" x14ac:dyDescent="0.25">
      <c r="A4">
        <v>39</v>
      </c>
      <c r="B4" s="20" t="s">
        <v>35</v>
      </c>
      <c r="C4" s="25" t="s">
        <v>66</v>
      </c>
      <c r="D4" s="28">
        <v>9671.48</v>
      </c>
      <c r="E4" s="52">
        <v>9.2799999999999994</v>
      </c>
      <c r="F4" s="52">
        <v>2518.6799999999998</v>
      </c>
      <c r="G4" s="52">
        <v>2.42</v>
      </c>
      <c r="H4" s="52">
        <v>7152.81</v>
      </c>
      <c r="I4" s="53">
        <v>6.87</v>
      </c>
      <c r="J4" s="54">
        <v>7746.34</v>
      </c>
      <c r="K4" s="55">
        <v>7.61</v>
      </c>
      <c r="L4" s="55">
        <v>2577.9299999999998</v>
      </c>
      <c r="M4" s="55">
        <v>2.5299999999999998</v>
      </c>
      <c r="N4" s="55">
        <v>5168.41</v>
      </c>
      <c r="O4" s="56">
        <v>5.08</v>
      </c>
      <c r="P4" s="57">
        <v>8443.1299999999992</v>
      </c>
      <c r="Q4" s="58">
        <v>8.17</v>
      </c>
      <c r="R4" s="58">
        <v>2675.4</v>
      </c>
      <c r="S4" s="58">
        <v>2.59</v>
      </c>
      <c r="T4" s="58">
        <v>5767.73</v>
      </c>
      <c r="U4" s="59">
        <v>5.58</v>
      </c>
      <c r="V4" s="60">
        <f>E4-Q4</f>
        <v>1.1099999999999994</v>
      </c>
      <c r="W4" s="61">
        <f>E4-K4</f>
        <v>1.669999999999999</v>
      </c>
    </row>
    <row r="5" spans="1:23" x14ac:dyDescent="0.25">
      <c r="A5">
        <v>15</v>
      </c>
      <c r="B5" s="20" t="s">
        <v>21</v>
      </c>
      <c r="C5" s="25" t="s">
        <v>66</v>
      </c>
      <c r="D5" s="28">
        <v>63.9</v>
      </c>
      <c r="E5" s="52">
        <v>2.73</v>
      </c>
      <c r="F5" s="52">
        <v>58.9</v>
      </c>
      <c r="G5" s="52">
        <v>2.52</v>
      </c>
      <c r="H5" s="52">
        <v>5</v>
      </c>
      <c r="I5" s="53">
        <v>0.21</v>
      </c>
      <c r="J5" s="54">
        <v>210.6</v>
      </c>
      <c r="K5" s="55">
        <v>8.8699999999999992</v>
      </c>
      <c r="L5" s="55">
        <v>71.099999999999994</v>
      </c>
      <c r="M5" s="55">
        <v>3</v>
      </c>
      <c r="N5" s="55">
        <v>139.5</v>
      </c>
      <c r="O5" s="56">
        <v>5.88</v>
      </c>
      <c r="P5" s="57">
        <v>440</v>
      </c>
      <c r="Q5" s="58">
        <v>19.95</v>
      </c>
      <c r="R5" s="58">
        <v>80</v>
      </c>
      <c r="S5" s="58">
        <v>3.63</v>
      </c>
      <c r="T5" s="58">
        <v>360</v>
      </c>
      <c r="U5" s="59">
        <v>16.329999999999998</v>
      </c>
      <c r="V5" s="60">
        <f t="shared" ref="V5:V53" si="0">E5-Q5</f>
        <v>-17.22</v>
      </c>
      <c r="W5" s="61">
        <f t="shared" ref="W5:W53" si="1">E5-K5</f>
        <v>-6.1399999999999988</v>
      </c>
    </row>
    <row r="6" spans="1:23" x14ac:dyDescent="0.25">
      <c r="A6" t="s">
        <v>15</v>
      </c>
      <c r="B6" s="20" t="s">
        <v>62</v>
      </c>
      <c r="C6" s="25" t="s">
        <v>68</v>
      </c>
      <c r="D6" s="28">
        <v>1931.1</v>
      </c>
      <c r="E6" s="52">
        <v>6.34</v>
      </c>
      <c r="F6" s="52">
        <v>758</v>
      </c>
      <c r="G6" s="52">
        <v>2.4900000000000002</v>
      </c>
      <c r="H6" s="52">
        <v>1173.0999999999999</v>
      </c>
      <c r="I6" s="53">
        <v>3.85</v>
      </c>
      <c r="J6" s="54">
        <v>2011.76</v>
      </c>
      <c r="K6" s="55">
        <v>7.03</v>
      </c>
      <c r="L6" s="55">
        <v>839.4</v>
      </c>
      <c r="M6" s="55">
        <v>2.93</v>
      </c>
      <c r="N6" s="55">
        <v>1172.3599999999999</v>
      </c>
      <c r="O6" s="56">
        <v>4.0999999999999996</v>
      </c>
      <c r="P6" s="57">
        <v>1393.45</v>
      </c>
      <c r="Q6" s="58">
        <v>5.31</v>
      </c>
      <c r="R6" s="58">
        <v>849.8</v>
      </c>
      <c r="S6" s="58">
        <v>3.24</v>
      </c>
      <c r="T6" s="58">
        <v>543.65</v>
      </c>
      <c r="U6" s="59">
        <v>2.0699999999999998</v>
      </c>
      <c r="V6" s="60">
        <f t="shared" si="0"/>
        <v>1.0300000000000002</v>
      </c>
      <c r="W6" s="61">
        <f t="shared" si="1"/>
        <v>-0.69000000000000039</v>
      </c>
    </row>
    <row r="7" spans="1:23" x14ac:dyDescent="0.25">
      <c r="A7">
        <v>17</v>
      </c>
      <c r="B7" s="20" t="s">
        <v>23</v>
      </c>
      <c r="C7" s="25" t="s">
        <v>66</v>
      </c>
      <c r="D7" s="28">
        <v>5715.32</v>
      </c>
      <c r="E7" s="52">
        <v>5.13</v>
      </c>
      <c r="F7" s="52">
        <v>2157.75</v>
      </c>
      <c r="G7" s="52">
        <v>1.94</v>
      </c>
      <c r="H7" s="52">
        <v>3557.57</v>
      </c>
      <c r="I7" s="53">
        <v>3.2</v>
      </c>
      <c r="J7" s="54">
        <v>5378.5</v>
      </c>
      <c r="K7" s="55">
        <v>5.0199999999999996</v>
      </c>
      <c r="L7" s="55">
        <v>2129.8000000000002</v>
      </c>
      <c r="M7" s="55">
        <v>1.99</v>
      </c>
      <c r="N7" s="55">
        <v>3248.7</v>
      </c>
      <c r="O7" s="56">
        <v>3.03</v>
      </c>
      <c r="P7" s="57">
        <v>5488.27</v>
      </c>
      <c r="Q7" s="58">
        <v>5.12</v>
      </c>
      <c r="R7" s="58">
        <v>2467.8200000000002</v>
      </c>
      <c r="S7" s="58">
        <v>2.2999999999999998</v>
      </c>
      <c r="T7" s="58">
        <v>3020.45</v>
      </c>
      <c r="U7" s="59">
        <v>2.82</v>
      </c>
      <c r="V7" s="60">
        <f t="shared" si="0"/>
        <v>9.9999999999997868E-3</v>
      </c>
      <c r="W7" s="61">
        <f t="shared" si="1"/>
        <v>0.11000000000000032</v>
      </c>
    </row>
    <row r="8" spans="1:23" x14ac:dyDescent="0.25">
      <c r="A8">
        <v>18</v>
      </c>
      <c r="B8" s="20" t="s">
        <v>24</v>
      </c>
      <c r="C8" s="25" t="s">
        <v>66</v>
      </c>
      <c r="D8" s="28">
        <v>341.08</v>
      </c>
      <c r="E8" s="52">
        <v>5.61</v>
      </c>
      <c r="F8" s="52">
        <v>139.88</v>
      </c>
      <c r="G8" s="52">
        <v>2.2999999999999998</v>
      </c>
      <c r="H8" s="52">
        <v>201.2</v>
      </c>
      <c r="I8" s="53">
        <v>3.31</v>
      </c>
      <c r="J8" s="54">
        <v>489.22</v>
      </c>
      <c r="K8" s="55">
        <v>8.27</v>
      </c>
      <c r="L8" s="55">
        <v>137.22</v>
      </c>
      <c r="M8" s="55">
        <v>2.3199999999999998</v>
      </c>
      <c r="N8" s="55">
        <v>352</v>
      </c>
      <c r="O8" s="56">
        <v>5.95</v>
      </c>
      <c r="P8" s="57">
        <v>246.75</v>
      </c>
      <c r="Q8" s="58">
        <v>4.25</v>
      </c>
      <c r="R8" s="58">
        <v>201</v>
      </c>
      <c r="S8" s="58">
        <v>3.46</v>
      </c>
      <c r="T8" s="58">
        <v>45.75</v>
      </c>
      <c r="U8" s="59">
        <v>0.79</v>
      </c>
      <c r="V8" s="60">
        <f t="shared" si="0"/>
        <v>1.3600000000000003</v>
      </c>
      <c r="W8" s="61">
        <f t="shared" si="1"/>
        <v>-2.6599999999999993</v>
      </c>
    </row>
    <row r="9" spans="1:23" x14ac:dyDescent="0.25">
      <c r="A9">
        <v>65</v>
      </c>
      <c r="B9" s="20" t="s">
        <v>49</v>
      </c>
      <c r="C9" s="25" t="s">
        <v>67</v>
      </c>
      <c r="D9" s="28">
        <v>25592.720000000001</v>
      </c>
      <c r="E9" s="52">
        <v>9.59</v>
      </c>
      <c r="F9" s="52">
        <v>8506.5499999999993</v>
      </c>
      <c r="G9" s="52">
        <v>3.19</v>
      </c>
      <c r="H9" s="52">
        <v>17086.169999999998</v>
      </c>
      <c r="I9" s="53">
        <v>6.4</v>
      </c>
      <c r="J9" s="54">
        <v>27067.64</v>
      </c>
      <c r="K9" s="55">
        <v>9.9499999999999993</v>
      </c>
      <c r="L9" s="55">
        <v>8587.01</v>
      </c>
      <c r="M9" s="55">
        <v>3.16</v>
      </c>
      <c r="N9" s="55">
        <v>18480.63</v>
      </c>
      <c r="O9" s="56">
        <v>6.79</v>
      </c>
      <c r="P9" s="57">
        <v>31278.55</v>
      </c>
      <c r="Q9" s="58">
        <v>11.51</v>
      </c>
      <c r="R9" s="58">
        <v>9181.15</v>
      </c>
      <c r="S9" s="58">
        <v>3.38</v>
      </c>
      <c r="T9" s="58">
        <v>22097.4</v>
      </c>
      <c r="U9" s="59">
        <v>8.1300000000000008</v>
      </c>
      <c r="V9" s="60">
        <f t="shared" si="0"/>
        <v>-1.92</v>
      </c>
      <c r="W9" s="61">
        <f t="shared" si="1"/>
        <v>-0.35999999999999943</v>
      </c>
    </row>
    <row r="10" spans="1:23" x14ac:dyDescent="0.25">
      <c r="A10">
        <v>70</v>
      </c>
      <c r="B10" s="20" t="s">
        <v>52</v>
      </c>
      <c r="C10" s="25" t="s">
        <v>67</v>
      </c>
      <c r="D10" s="28">
        <v>19287</v>
      </c>
      <c r="E10" s="52">
        <v>9.68</v>
      </c>
      <c r="F10" s="52">
        <v>6699.35</v>
      </c>
      <c r="G10" s="52">
        <v>3.36</v>
      </c>
      <c r="H10" s="52">
        <v>12587.64</v>
      </c>
      <c r="I10" s="53">
        <v>6.32</v>
      </c>
      <c r="J10" s="54">
        <v>20122.47</v>
      </c>
      <c r="K10" s="55">
        <v>9.9499999999999993</v>
      </c>
      <c r="L10" s="55">
        <v>6815.24</v>
      </c>
      <c r="M10" s="55">
        <v>3.37</v>
      </c>
      <c r="N10" s="55">
        <v>13307.22</v>
      </c>
      <c r="O10" s="56">
        <v>6.58</v>
      </c>
      <c r="P10" s="57">
        <v>22542.12</v>
      </c>
      <c r="Q10" s="58">
        <v>11.18</v>
      </c>
      <c r="R10" s="58">
        <v>7832.77</v>
      </c>
      <c r="S10" s="58">
        <v>3.88</v>
      </c>
      <c r="T10" s="58">
        <v>14709.34</v>
      </c>
      <c r="U10" s="59">
        <v>7.29</v>
      </c>
      <c r="V10" s="60">
        <f t="shared" si="0"/>
        <v>-1.5</v>
      </c>
      <c r="W10" s="61">
        <f t="shared" si="1"/>
        <v>-0.26999999999999957</v>
      </c>
    </row>
    <row r="11" spans="1:23" x14ac:dyDescent="0.25">
      <c r="A11">
        <v>52</v>
      </c>
      <c r="B11" s="20" t="s">
        <v>41</v>
      </c>
      <c r="C11" s="25" t="s">
        <v>67</v>
      </c>
      <c r="D11" s="28">
        <v>15934.33</v>
      </c>
      <c r="E11" s="52">
        <v>9.35</v>
      </c>
      <c r="F11" s="52">
        <v>5714.39</v>
      </c>
      <c r="G11" s="52">
        <v>3.35</v>
      </c>
      <c r="H11" s="52">
        <v>10219.93</v>
      </c>
      <c r="I11" s="53">
        <v>5.99</v>
      </c>
      <c r="J11" s="54">
        <v>16911.400000000001</v>
      </c>
      <c r="K11" s="55">
        <v>9.86</v>
      </c>
      <c r="L11" s="55">
        <v>6058.96</v>
      </c>
      <c r="M11" s="55">
        <v>3.53</v>
      </c>
      <c r="N11" s="55">
        <v>10852.44</v>
      </c>
      <c r="O11" s="56">
        <v>6.32</v>
      </c>
      <c r="P11" s="57">
        <v>16990.68</v>
      </c>
      <c r="Q11" s="58">
        <v>10.37</v>
      </c>
      <c r="R11" s="58">
        <v>5535.26</v>
      </c>
      <c r="S11" s="58">
        <v>3.38</v>
      </c>
      <c r="T11" s="58">
        <v>11455.42</v>
      </c>
      <c r="U11" s="59">
        <v>6.99</v>
      </c>
      <c r="V11" s="60">
        <f t="shared" si="0"/>
        <v>-1.0199999999999996</v>
      </c>
      <c r="W11" s="61">
        <f t="shared" si="1"/>
        <v>-0.50999999999999979</v>
      </c>
    </row>
    <row r="12" spans="1:23" x14ac:dyDescent="0.25">
      <c r="A12">
        <v>11</v>
      </c>
      <c r="B12" s="20" t="s">
        <v>19</v>
      </c>
      <c r="C12" s="25" t="s">
        <v>67</v>
      </c>
      <c r="D12" s="28">
        <v>30726.29</v>
      </c>
      <c r="E12" s="52">
        <v>10.57</v>
      </c>
      <c r="F12" s="52">
        <v>9838.0499999999993</v>
      </c>
      <c r="G12" s="52">
        <v>3.38</v>
      </c>
      <c r="H12" s="52">
        <v>20888.240000000002</v>
      </c>
      <c r="I12" s="53">
        <v>7.19</v>
      </c>
      <c r="J12" s="54">
        <v>32635.43</v>
      </c>
      <c r="K12" s="55">
        <v>11.02</v>
      </c>
      <c r="L12" s="55">
        <v>10760.43</v>
      </c>
      <c r="M12" s="55">
        <v>3.63</v>
      </c>
      <c r="N12" s="55">
        <v>21874.99</v>
      </c>
      <c r="O12" s="56">
        <v>7.39</v>
      </c>
      <c r="P12" s="57">
        <v>30514.37</v>
      </c>
      <c r="Q12" s="58">
        <v>10.59</v>
      </c>
      <c r="R12" s="58">
        <v>10850.25</v>
      </c>
      <c r="S12" s="58">
        <v>3.77</v>
      </c>
      <c r="T12" s="58">
        <v>19664.12</v>
      </c>
      <c r="U12" s="59">
        <v>6.83</v>
      </c>
      <c r="V12" s="60">
        <f t="shared" si="0"/>
        <v>-1.9999999999999574E-2</v>
      </c>
      <c r="W12" s="61">
        <f t="shared" si="1"/>
        <v>-0.44999999999999929</v>
      </c>
    </row>
    <row r="13" spans="1:23" x14ac:dyDescent="0.25">
      <c r="A13">
        <v>69</v>
      </c>
      <c r="B13" s="20" t="s">
        <v>51</v>
      </c>
      <c r="C13" s="25" t="s">
        <v>67</v>
      </c>
      <c r="D13" s="28">
        <v>19075.169999999998</v>
      </c>
      <c r="E13" s="52">
        <v>9.74</v>
      </c>
      <c r="F13" s="52">
        <v>7002.58</v>
      </c>
      <c r="G13" s="52">
        <v>3.57</v>
      </c>
      <c r="H13" s="52">
        <v>12072.59</v>
      </c>
      <c r="I13" s="53">
        <v>6.16</v>
      </c>
      <c r="J13" s="54">
        <v>20050.95</v>
      </c>
      <c r="K13" s="55">
        <v>10.36</v>
      </c>
      <c r="L13" s="55">
        <v>6577.41</v>
      </c>
      <c r="M13" s="55">
        <v>3.4</v>
      </c>
      <c r="N13" s="55">
        <v>13473.54</v>
      </c>
      <c r="O13" s="56">
        <v>6.96</v>
      </c>
      <c r="P13" s="57">
        <v>18089.849999999999</v>
      </c>
      <c r="Q13" s="58">
        <v>9.52</v>
      </c>
      <c r="R13" s="58">
        <v>6407.63</v>
      </c>
      <c r="S13" s="58">
        <v>3.37</v>
      </c>
      <c r="T13" s="58">
        <v>11682.22</v>
      </c>
      <c r="U13" s="59">
        <v>6.15</v>
      </c>
      <c r="V13" s="60">
        <f t="shared" si="0"/>
        <v>0.22000000000000064</v>
      </c>
      <c r="W13" s="61">
        <f t="shared" si="1"/>
        <v>-0.61999999999999922</v>
      </c>
    </row>
    <row r="14" spans="1:23" x14ac:dyDescent="0.25">
      <c r="A14">
        <v>55</v>
      </c>
      <c r="B14" s="20" t="s">
        <v>44</v>
      </c>
      <c r="C14" s="25" t="s">
        <v>67</v>
      </c>
      <c r="D14" s="28">
        <v>26746.400000000001</v>
      </c>
      <c r="E14" s="52">
        <v>9.6199999999999992</v>
      </c>
      <c r="F14" s="52">
        <v>8964.08</v>
      </c>
      <c r="G14" s="52">
        <v>3.22</v>
      </c>
      <c r="H14" s="52">
        <v>17782.32</v>
      </c>
      <c r="I14" s="53">
        <v>6.39</v>
      </c>
      <c r="J14" s="54">
        <v>24527.119999999999</v>
      </c>
      <c r="K14" s="55">
        <v>8.81</v>
      </c>
      <c r="L14" s="55">
        <v>9366.58</v>
      </c>
      <c r="M14" s="55">
        <v>3.36</v>
      </c>
      <c r="N14" s="55">
        <v>15160.54</v>
      </c>
      <c r="O14" s="56">
        <v>5.45</v>
      </c>
      <c r="P14" s="57">
        <v>27638.78</v>
      </c>
      <c r="Q14" s="58">
        <v>10.06</v>
      </c>
      <c r="R14" s="58">
        <v>9071.99</v>
      </c>
      <c r="S14" s="58">
        <v>3.3</v>
      </c>
      <c r="T14" s="58">
        <v>18566.79</v>
      </c>
      <c r="U14" s="59">
        <v>6.76</v>
      </c>
      <c r="V14" s="60">
        <f t="shared" si="0"/>
        <v>-0.44000000000000128</v>
      </c>
      <c r="W14" s="61">
        <f t="shared" si="1"/>
        <v>0.80999999999999872</v>
      </c>
    </row>
    <row r="15" spans="1:23" x14ac:dyDescent="0.25">
      <c r="A15">
        <v>71</v>
      </c>
      <c r="B15" s="20" t="s">
        <v>53</v>
      </c>
      <c r="C15" s="25" t="s">
        <v>67</v>
      </c>
      <c r="D15" s="28">
        <v>19292.29</v>
      </c>
      <c r="E15" s="52">
        <v>8.7899999999999991</v>
      </c>
      <c r="F15" s="52">
        <v>6264.89</v>
      </c>
      <c r="G15" s="52">
        <v>2.85</v>
      </c>
      <c r="H15" s="52">
        <v>13027.4</v>
      </c>
      <c r="I15" s="53">
        <v>5.93</v>
      </c>
      <c r="J15" s="54">
        <v>21094.71</v>
      </c>
      <c r="K15" s="55">
        <v>9.5299999999999994</v>
      </c>
      <c r="L15" s="55">
        <v>6820.03</v>
      </c>
      <c r="M15" s="55">
        <v>3.08</v>
      </c>
      <c r="N15" s="55">
        <v>14274.68</v>
      </c>
      <c r="O15" s="56">
        <v>6.45</v>
      </c>
      <c r="P15" s="57">
        <v>19598.68</v>
      </c>
      <c r="Q15" s="58">
        <v>8.99</v>
      </c>
      <c r="R15" s="58">
        <v>7144.34</v>
      </c>
      <c r="S15" s="58">
        <v>3.28</v>
      </c>
      <c r="T15" s="58">
        <v>12454.34</v>
      </c>
      <c r="U15" s="59">
        <v>5.71</v>
      </c>
      <c r="V15" s="60">
        <f t="shared" si="0"/>
        <v>-0.20000000000000107</v>
      </c>
      <c r="W15" s="61">
        <f t="shared" si="1"/>
        <v>-0.74000000000000021</v>
      </c>
    </row>
    <row r="16" spans="1:23" x14ac:dyDescent="0.25">
      <c r="A16">
        <v>58</v>
      </c>
      <c r="B16" s="20" t="s">
        <v>46</v>
      </c>
      <c r="C16" s="25" t="s">
        <v>67</v>
      </c>
      <c r="D16" s="28">
        <v>24236.47</v>
      </c>
      <c r="E16" s="52">
        <v>10.14</v>
      </c>
      <c r="F16" s="52">
        <v>7407.19</v>
      </c>
      <c r="G16" s="52">
        <v>3.1</v>
      </c>
      <c r="H16" s="52">
        <v>16829.28</v>
      </c>
      <c r="I16" s="53">
        <v>7.04</v>
      </c>
      <c r="J16" s="54">
        <v>24219.63</v>
      </c>
      <c r="K16" s="55">
        <v>9.9700000000000006</v>
      </c>
      <c r="L16" s="55">
        <v>7376.57</v>
      </c>
      <c r="M16" s="55">
        <v>3.04</v>
      </c>
      <c r="N16" s="55">
        <v>16843.060000000001</v>
      </c>
      <c r="O16" s="56">
        <v>6.94</v>
      </c>
      <c r="P16" s="57">
        <v>21839.599999999999</v>
      </c>
      <c r="Q16" s="58">
        <v>9.36</v>
      </c>
      <c r="R16" s="58">
        <v>7132.53</v>
      </c>
      <c r="S16" s="58">
        <v>3.06</v>
      </c>
      <c r="T16" s="58">
        <v>14707.07</v>
      </c>
      <c r="U16" s="59">
        <v>6.31</v>
      </c>
      <c r="V16" s="60">
        <f t="shared" si="0"/>
        <v>0.78000000000000114</v>
      </c>
      <c r="W16" s="61">
        <f t="shared" si="1"/>
        <v>0.16999999999999993</v>
      </c>
    </row>
    <row r="17" spans="1:23" x14ac:dyDescent="0.25">
      <c r="A17">
        <v>54</v>
      </c>
      <c r="B17" s="20" t="s">
        <v>43</v>
      </c>
      <c r="C17" s="25" t="s">
        <v>67</v>
      </c>
      <c r="D17" s="28">
        <v>21223</v>
      </c>
      <c r="E17" s="52">
        <v>9.59</v>
      </c>
      <c r="F17" s="52">
        <v>7401.67</v>
      </c>
      <c r="G17" s="52">
        <v>3.34</v>
      </c>
      <c r="H17" s="52">
        <v>13821.33</v>
      </c>
      <c r="I17" s="53">
        <v>6.25</v>
      </c>
      <c r="J17" s="54">
        <v>19871.689999999999</v>
      </c>
      <c r="K17" s="55">
        <v>8.99</v>
      </c>
      <c r="L17" s="55">
        <v>7749.2</v>
      </c>
      <c r="M17" s="55">
        <v>3.51</v>
      </c>
      <c r="N17" s="55">
        <v>12122.49</v>
      </c>
      <c r="O17" s="56">
        <v>5.48</v>
      </c>
      <c r="P17" s="57">
        <v>18590.810000000001</v>
      </c>
      <c r="Q17" s="58">
        <v>8.2799999999999994</v>
      </c>
      <c r="R17" s="58">
        <v>6712.52</v>
      </c>
      <c r="S17" s="58">
        <v>2.99</v>
      </c>
      <c r="T17" s="58">
        <v>11878.29</v>
      </c>
      <c r="U17" s="59">
        <v>5.29</v>
      </c>
      <c r="V17" s="60">
        <f t="shared" si="0"/>
        <v>1.3100000000000005</v>
      </c>
      <c r="W17" s="61">
        <f t="shared" si="1"/>
        <v>0.59999999999999964</v>
      </c>
    </row>
    <row r="18" spans="1:23" x14ac:dyDescent="0.25">
      <c r="A18">
        <v>53</v>
      </c>
      <c r="B18" s="20" t="s">
        <v>42</v>
      </c>
      <c r="C18" s="25" t="s">
        <v>67</v>
      </c>
      <c r="D18" s="28">
        <v>10558.83</v>
      </c>
      <c r="E18" s="52">
        <v>8.0299999999999994</v>
      </c>
      <c r="F18" s="52">
        <v>4063.19</v>
      </c>
      <c r="G18" s="52">
        <v>3.09</v>
      </c>
      <c r="H18" s="52">
        <v>6495.63</v>
      </c>
      <c r="I18" s="53">
        <v>4.9400000000000004</v>
      </c>
      <c r="J18" s="54">
        <v>11967.52</v>
      </c>
      <c r="K18" s="55">
        <v>8.94</v>
      </c>
      <c r="L18" s="55">
        <v>4473.78</v>
      </c>
      <c r="M18" s="55">
        <v>3.34</v>
      </c>
      <c r="N18" s="55">
        <v>7493.74</v>
      </c>
      <c r="O18" s="56">
        <v>5.6</v>
      </c>
      <c r="P18" s="57">
        <v>11968.29</v>
      </c>
      <c r="Q18" s="58">
        <v>9.01</v>
      </c>
      <c r="R18" s="58">
        <v>4280.0600000000004</v>
      </c>
      <c r="S18" s="58">
        <v>3.22</v>
      </c>
      <c r="T18" s="58">
        <v>7688.23</v>
      </c>
      <c r="U18" s="59">
        <v>5.78</v>
      </c>
      <c r="V18" s="60">
        <f t="shared" si="0"/>
        <v>-0.98000000000000043</v>
      </c>
      <c r="W18" s="61">
        <f t="shared" si="1"/>
        <v>-0.91000000000000014</v>
      </c>
    </row>
    <row r="19" spans="1:23" x14ac:dyDescent="0.25">
      <c r="A19">
        <v>67</v>
      </c>
      <c r="B19" s="20" t="s">
        <v>50</v>
      </c>
      <c r="C19" s="25" t="s">
        <v>67</v>
      </c>
      <c r="D19" s="28">
        <v>22999.599999999999</v>
      </c>
      <c r="E19" s="52">
        <v>10.77</v>
      </c>
      <c r="F19" s="52">
        <v>7504.18</v>
      </c>
      <c r="G19" s="52">
        <v>3.51</v>
      </c>
      <c r="H19" s="52">
        <v>15495.43</v>
      </c>
      <c r="I19" s="53">
        <v>7.25</v>
      </c>
      <c r="J19" s="54">
        <v>21062.32</v>
      </c>
      <c r="K19" s="55">
        <v>9.91</v>
      </c>
      <c r="L19" s="55">
        <v>7156.6</v>
      </c>
      <c r="M19" s="55">
        <v>3.37</v>
      </c>
      <c r="N19" s="55">
        <v>13905.72</v>
      </c>
      <c r="O19" s="56">
        <v>6.54</v>
      </c>
      <c r="P19" s="57">
        <v>21661.13</v>
      </c>
      <c r="Q19" s="58">
        <v>10.83</v>
      </c>
      <c r="R19" s="58">
        <v>7001.59</v>
      </c>
      <c r="S19" s="58">
        <v>3.5</v>
      </c>
      <c r="T19" s="58">
        <v>14659.54</v>
      </c>
      <c r="U19" s="59">
        <v>7.33</v>
      </c>
      <c r="V19" s="60">
        <f t="shared" si="0"/>
        <v>-6.0000000000000497E-2</v>
      </c>
      <c r="W19" s="61">
        <f t="shared" si="1"/>
        <v>0.85999999999999943</v>
      </c>
    </row>
    <row r="20" spans="1:23" x14ac:dyDescent="0.25">
      <c r="A20">
        <v>59</v>
      </c>
      <c r="B20" s="20" t="s">
        <v>47</v>
      </c>
      <c r="C20" s="25" t="s">
        <v>67</v>
      </c>
      <c r="D20" s="28">
        <v>23872.1</v>
      </c>
      <c r="E20" s="52">
        <v>11.89</v>
      </c>
      <c r="F20" s="52">
        <v>8073.22</v>
      </c>
      <c r="G20" s="52">
        <v>4.0199999999999996</v>
      </c>
      <c r="H20" s="52">
        <v>15798.88</v>
      </c>
      <c r="I20" s="53">
        <v>7.87</v>
      </c>
      <c r="J20" s="54">
        <v>21781.93</v>
      </c>
      <c r="K20" s="55">
        <v>10.67</v>
      </c>
      <c r="L20" s="55">
        <v>7459.04</v>
      </c>
      <c r="M20" s="55">
        <v>3.65</v>
      </c>
      <c r="N20" s="55">
        <v>14322.89</v>
      </c>
      <c r="O20" s="56">
        <v>7.02</v>
      </c>
      <c r="P20" s="57">
        <v>21970.39</v>
      </c>
      <c r="Q20" s="58">
        <v>11.06</v>
      </c>
      <c r="R20" s="58">
        <v>7406.9</v>
      </c>
      <c r="S20" s="58">
        <v>3.73</v>
      </c>
      <c r="T20" s="58">
        <v>14563.49</v>
      </c>
      <c r="U20" s="59">
        <v>7.33</v>
      </c>
      <c r="V20" s="60">
        <f t="shared" si="0"/>
        <v>0.83000000000000007</v>
      </c>
      <c r="W20" s="61">
        <f t="shared" si="1"/>
        <v>1.2200000000000006</v>
      </c>
    </row>
    <row r="21" spans="1:23" x14ac:dyDescent="0.25">
      <c r="A21">
        <v>75</v>
      </c>
      <c r="B21" s="20" t="s">
        <v>55</v>
      </c>
      <c r="C21" s="25" t="s">
        <v>67</v>
      </c>
      <c r="D21" s="28">
        <v>13366.14</v>
      </c>
      <c r="E21" s="52">
        <v>9.61</v>
      </c>
      <c r="F21" s="52">
        <v>4559.57</v>
      </c>
      <c r="G21" s="52">
        <v>3.28</v>
      </c>
      <c r="H21" s="52">
        <v>8806.57</v>
      </c>
      <c r="I21" s="53">
        <v>6.33</v>
      </c>
      <c r="J21" s="54">
        <v>13691.96</v>
      </c>
      <c r="K21" s="55">
        <v>9.6300000000000008</v>
      </c>
      <c r="L21" s="55">
        <v>4925.72</v>
      </c>
      <c r="M21" s="55">
        <v>3.46</v>
      </c>
      <c r="N21" s="55">
        <v>8766.23</v>
      </c>
      <c r="O21" s="56">
        <v>6.17</v>
      </c>
      <c r="P21" s="57">
        <v>13511.84</v>
      </c>
      <c r="Q21" s="58">
        <v>9.83</v>
      </c>
      <c r="R21" s="58">
        <v>4928.21</v>
      </c>
      <c r="S21" s="58">
        <v>3.59</v>
      </c>
      <c r="T21" s="58">
        <v>8583.6299999999992</v>
      </c>
      <c r="U21" s="59">
        <v>6.24</v>
      </c>
      <c r="V21" s="60">
        <f t="shared" si="0"/>
        <v>-0.22000000000000064</v>
      </c>
      <c r="W21" s="61">
        <f t="shared" si="1"/>
        <v>-2.000000000000135E-2</v>
      </c>
    </row>
    <row r="22" spans="1:23" x14ac:dyDescent="0.25">
      <c r="A22">
        <v>74</v>
      </c>
      <c r="B22" s="20" t="s">
        <v>54</v>
      </c>
      <c r="C22" s="25" t="s">
        <v>67</v>
      </c>
      <c r="D22" s="28">
        <v>16816.43</v>
      </c>
      <c r="E22" s="52">
        <v>9.9700000000000006</v>
      </c>
      <c r="F22" s="52">
        <v>5583.16</v>
      </c>
      <c r="G22" s="52">
        <v>3.31</v>
      </c>
      <c r="H22" s="52">
        <v>11233.27</v>
      </c>
      <c r="I22" s="53">
        <v>6.66</v>
      </c>
      <c r="J22" s="54">
        <v>16308.02</v>
      </c>
      <c r="K22" s="55">
        <v>9.6199999999999992</v>
      </c>
      <c r="L22" s="55">
        <v>5332.9</v>
      </c>
      <c r="M22" s="55">
        <v>3.14</v>
      </c>
      <c r="N22" s="55">
        <v>10975.12</v>
      </c>
      <c r="O22" s="56">
        <v>6.47</v>
      </c>
      <c r="P22" s="57">
        <v>17413.55</v>
      </c>
      <c r="Q22" s="58">
        <v>10.029999999999999</v>
      </c>
      <c r="R22" s="58">
        <v>6225.31</v>
      </c>
      <c r="S22" s="58">
        <v>3.59</v>
      </c>
      <c r="T22" s="58">
        <v>11188.24</v>
      </c>
      <c r="U22" s="59">
        <v>6.45</v>
      </c>
      <c r="V22" s="60">
        <f t="shared" si="0"/>
        <v>-5.9999999999998721E-2</v>
      </c>
      <c r="W22" s="61">
        <f t="shared" si="1"/>
        <v>0.35000000000000142</v>
      </c>
    </row>
    <row r="23" spans="1:23" x14ac:dyDescent="0.25">
      <c r="A23">
        <v>62</v>
      </c>
      <c r="B23" s="20" t="s">
        <v>48</v>
      </c>
      <c r="C23" s="25" t="s">
        <v>67</v>
      </c>
      <c r="D23" s="28">
        <v>27237.32</v>
      </c>
      <c r="E23" s="52">
        <v>9.6</v>
      </c>
      <c r="F23" s="52">
        <v>9146.8799999999992</v>
      </c>
      <c r="G23" s="52">
        <v>3.22</v>
      </c>
      <c r="H23" s="52">
        <v>18090.439999999999</v>
      </c>
      <c r="I23" s="53">
        <v>6.38</v>
      </c>
      <c r="J23" s="54">
        <v>27309.360000000001</v>
      </c>
      <c r="K23" s="55">
        <v>9.67</v>
      </c>
      <c r="L23" s="55">
        <v>8955.3700000000008</v>
      </c>
      <c r="M23" s="55">
        <v>3.17</v>
      </c>
      <c r="N23" s="55">
        <v>18353.990000000002</v>
      </c>
      <c r="O23" s="56">
        <v>6.5</v>
      </c>
      <c r="P23" s="57">
        <v>29575.26</v>
      </c>
      <c r="Q23" s="58">
        <v>10.74</v>
      </c>
      <c r="R23" s="58">
        <v>9048.2900000000009</v>
      </c>
      <c r="S23" s="58">
        <v>3.29</v>
      </c>
      <c r="T23" s="58">
        <v>20526.98</v>
      </c>
      <c r="U23" s="59">
        <v>7.46</v>
      </c>
      <c r="V23" s="60">
        <f t="shared" si="0"/>
        <v>-1.1400000000000006</v>
      </c>
      <c r="W23" s="61">
        <f t="shared" si="1"/>
        <v>-7.0000000000000284E-2</v>
      </c>
    </row>
    <row r="24" spans="1:23" x14ac:dyDescent="0.25">
      <c r="A24">
        <v>56</v>
      </c>
      <c r="B24" s="20" t="s">
        <v>45</v>
      </c>
      <c r="C24" s="25" t="s">
        <v>66</v>
      </c>
      <c r="D24" s="28">
        <v>11845.19</v>
      </c>
      <c r="E24" s="52">
        <v>8.2100000000000009</v>
      </c>
      <c r="F24" s="52">
        <v>4209.22</v>
      </c>
      <c r="G24" s="52">
        <v>2.92</v>
      </c>
      <c r="H24" s="52">
        <v>7635.97</v>
      </c>
      <c r="I24" s="53">
        <v>5.29</v>
      </c>
      <c r="J24" s="54">
        <v>12244.6</v>
      </c>
      <c r="K24" s="55">
        <v>8.94</v>
      </c>
      <c r="L24" s="55">
        <v>4206.82</v>
      </c>
      <c r="M24" s="55">
        <v>3.07</v>
      </c>
      <c r="N24" s="55">
        <v>8037.78</v>
      </c>
      <c r="O24" s="56">
        <v>5.87</v>
      </c>
      <c r="P24" s="57">
        <v>11722.5</v>
      </c>
      <c r="Q24" s="58">
        <v>8.68</v>
      </c>
      <c r="R24" s="58">
        <v>4165.21</v>
      </c>
      <c r="S24" s="58">
        <v>3.08</v>
      </c>
      <c r="T24" s="58">
        <v>7557.29</v>
      </c>
      <c r="U24" s="59">
        <v>5.6</v>
      </c>
      <c r="V24" s="60">
        <f t="shared" si="0"/>
        <v>-0.46999999999999886</v>
      </c>
      <c r="W24" s="61">
        <f t="shared" si="1"/>
        <v>-0.72999999999999865</v>
      </c>
    </row>
    <row r="25" spans="1:23" x14ac:dyDescent="0.25">
      <c r="A25">
        <v>16</v>
      </c>
      <c r="B25" s="20" t="s">
        <v>22</v>
      </c>
      <c r="C25" s="25" t="s">
        <v>69</v>
      </c>
      <c r="D25" s="28">
        <v>2874.71</v>
      </c>
      <c r="E25" s="52">
        <v>3.92</v>
      </c>
      <c r="F25" s="52">
        <v>1299.1099999999999</v>
      </c>
      <c r="G25" s="52">
        <v>1.77</v>
      </c>
      <c r="H25" s="52">
        <v>1575.6</v>
      </c>
      <c r="I25" s="53">
        <v>2.15</v>
      </c>
      <c r="J25" s="54">
        <v>2567.34</v>
      </c>
      <c r="K25" s="55">
        <v>3.67</v>
      </c>
      <c r="L25" s="55">
        <v>1253.6300000000001</v>
      </c>
      <c r="M25" s="55">
        <v>1.79</v>
      </c>
      <c r="N25" s="55">
        <v>1313.71</v>
      </c>
      <c r="O25" s="56">
        <v>1.88</v>
      </c>
      <c r="P25" s="57">
        <v>2469.81</v>
      </c>
      <c r="Q25" s="58">
        <v>3.66</v>
      </c>
      <c r="R25" s="58">
        <v>1085.1099999999999</v>
      </c>
      <c r="S25" s="58">
        <v>1.61</v>
      </c>
      <c r="T25" s="58">
        <v>1384.7</v>
      </c>
      <c r="U25" s="59">
        <v>2.0499999999999998</v>
      </c>
      <c r="V25" s="60">
        <f t="shared" si="0"/>
        <v>0.25999999999999979</v>
      </c>
      <c r="W25" s="61">
        <f t="shared" si="1"/>
        <v>0.25</v>
      </c>
    </row>
    <row r="26" spans="1:23" x14ac:dyDescent="0.25">
      <c r="A26">
        <v>19</v>
      </c>
      <c r="B26" s="20" t="s">
        <v>25</v>
      </c>
      <c r="C26" s="25" t="s">
        <v>66</v>
      </c>
      <c r="D26" s="28">
        <v>439.2</v>
      </c>
      <c r="E26" s="52">
        <v>3</v>
      </c>
      <c r="F26" s="52">
        <v>236.6</v>
      </c>
      <c r="G26" s="52">
        <v>1.61</v>
      </c>
      <c r="H26" s="52">
        <v>202.6</v>
      </c>
      <c r="I26" s="53">
        <v>1.38</v>
      </c>
      <c r="J26" s="54">
        <v>884.31</v>
      </c>
      <c r="K26" s="55">
        <v>6</v>
      </c>
      <c r="L26" s="55">
        <v>306.37</v>
      </c>
      <c r="M26" s="55">
        <v>2.08</v>
      </c>
      <c r="N26" s="55">
        <v>577.94000000000005</v>
      </c>
      <c r="O26" s="56">
        <v>3.92</v>
      </c>
      <c r="P26" s="57">
        <v>992.07</v>
      </c>
      <c r="Q26" s="58">
        <v>6.07</v>
      </c>
      <c r="R26" s="58">
        <v>282.57</v>
      </c>
      <c r="S26" s="58">
        <v>1.73</v>
      </c>
      <c r="T26" s="58">
        <v>709.5</v>
      </c>
      <c r="U26" s="59">
        <v>4.34</v>
      </c>
      <c r="V26" s="60">
        <f t="shared" si="0"/>
        <v>-3.0700000000000003</v>
      </c>
      <c r="W26" s="61">
        <f t="shared" si="1"/>
        <v>-3</v>
      </c>
    </row>
    <row r="27" spans="1:23" x14ac:dyDescent="0.25">
      <c r="A27">
        <v>79</v>
      </c>
      <c r="B27" s="20" t="s">
        <v>57</v>
      </c>
      <c r="C27" s="25" t="s">
        <v>66</v>
      </c>
      <c r="D27" s="28">
        <v>2077.5300000000002</v>
      </c>
      <c r="E27" s="52">
        <v>7.25</v>
      </c>
      <c r="F27" s="52">
        <v>762.3</v>
      </c>
      <c r="G27" s="52">
        <v>2.66</v>
      </c>
      <c r="H27" s="52">
        <v>1315.23</v>
      </c>
      <c r="I27" s="53">
        <v>4.59</v>
      </c>
      <c r="J27" s="54">
        <v>2434</v>
      </c>
      <c r="K27" s="55">
        <v>8.74</v>
      </c>
      <c r="L27" s="55">
        <v>845.06</v>
      </c>
      <c r="M27" s="55">
        <v>3.03</v>
      </c>
      <c r="N27" s="55">
        <v>1588.94</v>
      </c>
      <c r="O27" s="56">
        <v>5.7</v>
      </c>
      <c r="P27" s="57">
        <v>2136.9</v>
      </c>
      <c r="Q27" s="58">
        <v>7.72</v>
      </c>
      <c r="R27" s="58">
        <v>617.54999999999995</v>
      </c>
      <c r="S27" s="58">
        <v>2.23</v>
      </c>
      <c r="T27" s="58">
        <v>1519.35</v>
      </c>
      <c r="U27" s="59">
        <v>5.49</v>
      </c>
      <c r="V27" s="60">
        <f t="shared" si="0"/>
        <v>-0.46999999999999975</v>
      </c>
      <c r="W27" s="61">
        <f t="shared" si="1"/>
        <v>-1.4900000000000002</v>
      </c>
    </row>
    <row r="28" spans="1:23" x14ac:dyDescent="0.25">
      <c r="A28">
        <v>47</v>
      </c>
      <c r="B28" s="20" t="s">
        <v>39</v>
      </c>
      <c r="C28" s="25" t="s">
        <v>66</v>
      </c>
      <c r="D28" s="28">
        <v>2270.4</v>
      </c>
      <c r="E28" s="52">
        <v>7.11</v>
      </c>
      <c r="F28" s="52">
        <v>1003.7</v>
      </c>
      <c r="G28" s="52">
        <v>3.14</v>
      </c>
      <c r="H28" s="52">
        <v>1266.7</v>
      </c>
      <c r="I28" s="53">
        <v>3.97</v>
      </c>
      <c r="J28" s="54">
        <v>3704.83</v>
      </c>
      <c r="K28" s="55">
        <v>11.63</v>
      </c>
      <c r="L28" s="55">
        <v>876.29</v>
      </c>
      <c r="M28" s="55">
        <v>2.75</v>
      </c>
      <c r="N28" s="55">
        <v>2828.54</v>
      </c>
      <c r="O28" s="56">
        <v>8.8800000000000008</v>
      </c>
      <c r="P28" s="57">
        <v>2934.33</v>
      </c>
      <c r="Q28" s="58">
        <v>7.52</v>
      </c>
      <c r="R28" s="58">
        <v>1154.3699999999999</v>
      </c>
      <c r="S28" s="58">
        <v>2.96</v>
      </c>
      <c r="T28" s="58">
        <v>1779.96</v>
      </c>
      <c r="U28" s="59">
        <v>4.5599999999999996</v>
      </c>
      <c r="V28" s="60">
        <f t="shared" si="0"/>
        <v>-0.40999999999999925</v>
      </c>
      <c r="W28" s="61">
        <f t="shared" si="1"/>
        <v>-4.5200000000000005</v>
      </c>
    </row>
    <row r="29" spans="1:23" x14ac:dyDescent="0.25">
      <c r="A29">
        <v>23</v>
      </c>
      <c r="B29" s="20" t="s">
        <v>26</v>
      </c>
      <c r="C29" s="25" t="s">
        <v>66</v>
      </c>
      <c r="D29" s="28">
        <v>2475.69</v>
      </c>
      <c r="E29" s="52">
        <v>7.12</v>
      </c>
      <c r="F29" s="52">
        <v>845.41</v>
      </c>
      <c r="G29" s="52">
        <v>2.4300000000000002</v>
      </c>
      <c r="H29" s="52">
        <v>1630.29</v>
      </c>
      <c r="I29" s="53">
        <v>4.6900000000000004</v>
      </c>
      <c r="J29" s="54">
        <v>2620.2199999999998</v>
      </c>
      <c r="K29" s="55">
        <v>6.62</v>
      </c>
      <c r="L29" s="55">
        <v>1069.17</v>
      </c>
      <c r="M29" s="55">
        <v>2.7</v>
      </c>
      <c r="N29" s="55">
        <v>1551.05</v>
      </c>
      <c r="O29" s="56">
        <v>3.92</v>
      </c>
      <c r="P29" s="57">
        <v>2102.0100000000002</v>
      </c>
      <c r="Q29" s="58">
        <v>5.4</v>
      </c>
      <c r="R29" s="58">
        <v>1067.31</v>
      </c>
      <c r="S29" s="58">
        <v>2.74</v>
      </c>
      <c r="T29" s="58">
        <v>1034.7</v>
      </c>
      <c r="U29" s="59">
        <v>2.66</v>
      </c>
      <c r="V29" s="60">
        <f t="shared" si="0"/>
        <v>1.7199999999999998</v>
      </c>
      <c r="W29" s="61">
        <f t="shared" si="1"/>
        <v>0.5</v>
      </c>
    </row>
    <row r="30" spans="1:23" x14ac:dyDescent="0.25">
      <c r="A30">
        <v>45</v>
      </c>
      <c r="B30" s="20" t="s">
        <v>75</v>
      </c>
      <c r="C30" s="25" t="s">
        <v>66</v>
      </c>
      <c r="D30" s="28">
        <v>726.23</v>
      </c>
      <c r="E30" s="52">
        <v>13.39</v>
      </c>
      <c r="F30" s="52">
        <v>159.80000000000001</v>
      </c>
      <c r="G30" s="52">
        <v>2.95</v>
      </c>
      <c r="H30" s="52">
        <v>566.42999999999995</v>
      </c>
      <c r="I30" s="53">
        <v>10.44</v>
      </c>
      <c r="J30" s="54">
        <v>298.10000000000002</v>
      </c>
      <c r="K30" s="55">
        <v>5.51</v>
      </c>
      <c r="L30" s="55">
        <v>210.3</v>
      </c>
      <c r="M30" s="55">
        <v>3.89</v>
      </c>
      <c r="N30" s="55">
        <v>87.8</v>
      </c>
      <c r="O30" s="56">
        <v>1.62</v>
      </c>
      <c r="P30" s="57">
        <v>313.25</v>
      </c>
      <c r="Q30" s="58">
        <v>6.32</v>
      </c>
      <c r="R30" s="58">
        <v>190</v>
      </c>
      <c r="S30" s="58">
        <v>3.83</v>
      </c>
      <c r="T30" s="58">
        <v>123.25</v>
      </c>
      <c r="U30" s="59">
        <v>2.4900000000000002</v>
      </c>
      <c r="V30" s="60">
        <f t="shared" si="0"/>
        <v>7.07</v>
      </c>
      <c r="W30" s="61">
        <f t="shared" si="1"/>
        <v>7.8800000000000008</v>
      </c>
    </row>
    <row r="31" spans="1:23" x14ac:dyDescent="0.25">
      <c r="A31">
        <v>44</v>
      </c>
      <c r="B31" s="20" t="s">
        <v>37</v>
      </c>
      <c r="C31" s="25" t="s">
        <v>66</v>
      </c>
      <c r="D31" s="28">
        <v>14102.89</v>
      </c>
      <c r="E31" s="52">
        <v>7.84</v>
      </c>
      <c r="F31" s="52">
        <v>4837.82</v>
      </c>
      <c r="G31" s="52">
        <v>2.69</v>
      </c>
      <c r="H31" s="52">
        <v>9265.07</v>
      </c>
      <c r="I31" s="53">
        <v>5.15</v>
      </c>
      <c r="J31" s="54">
        <v>14308.17</v>
      </c>
      <c r="K31" s="55">
        <v>8.3000000000000007</v>
      </c>
      <c r="L31" s="55">
        <v>4624.71</v>
      </c>
      <c r="M31" s="55">
        <v>2.68</v>
      </c>
      <c r="N31" s="55">
        <v>9683.4500000000007</v>
      </c>
      <c r="O31" s="56">
        <v>5.62</v>
      </c>
      <c r="P31" s="57">
        <v>12817.73</v>
      </c>
      <c r="Q31" s="58">
        <v>8.08</v>
      </c>
      <c r="R31" s="58">
        <v>4400.68</v>
      </c>
      <c r="S31" s="58">
        <v>2.77</v>
      </c>
      <c r="T31" s="58">
        <v>8417.0400000000009</v>
      </c>
      <c r="U31" s="59">
        <v>5.31</v>
      </c>
      <c r="V31" s="60">
        <f t="shared" si="0"/>
        <v>-0.24000000000000021</v>
      </c>
      <c r="W31" s="61">
        <f t="shared" si="1"/>
        <v>-0.46000000000000085</v>
      </c>
    </row>
    <row r="32" spans="1:23" x14ac:dyDescent="0.25">
      <c r="A32">
        <v>26</v>
      </c>
      <c r="B32" s="20" t="s">
        <v>28</v>
      </c>
      <c r="C32" s="25" t="s">
        <v>66</v>
      </c>
      <c r="D32" s="28">
        <v>4599.6099999999997</v>
      </c>
      <c r="E32" s="52">
        <v>6.99</v>
      </c>
      <c r="F32" s="52">
        <v>1705.45</v>
      </c>
      <c r="G32" s="52">
        <v>2.59</v>
      </c>
      <c r="H32" s="52">
        <v>2894.16</v>
      </c>
      <c r="I32" s="53">
        <v>4.4000000000000004</v>
      </c>
      <c r="J32" s="54">
        <v>3982.67</v>
      </c>
      <c r="K32" s="55">
        <v>6.42</v>
      </c>
      <c r="L32" s="55">
        <v>1683.14</v>
      </c>
      <c r="M32" s="55">
        <v>2.71</v>
      </c>
      <c r="N32" s="55">
        <v>2299.5300000000002</v>
      </c>
      <c r="O32" s="56">
        <v>3.71</v>
      </c>
      <c r="P32" s="57">
        <v>4325.83</v>
      </c>
      <c r="Q32" s="58">
        <v>7.08</v>
      </c>
      <c r="R32" s="58">
        <v>1680.14</v>
      </c>
      <c r="S32" s="58">
        <v>2.75</v>
      </c>
      <c r="T32" s="58">
        <v>2645.69</v>
      </c>
      <c r="U32" s="59">
        <v>4.33</v>
      </c>
      <c r="V32" s="60">
        <f t="shared" si="0"/>
        <v>-8.9999999999999858E-2</v>
      </c>
      <c r="W32" s="61">
        <f t="shared" si="1"/>
        <v>0.57000000000000028</v>
      </c>
    </row>
    <row r="33" spans="1:23" x14ac:dyDescent="0.25">
      <c r="A33">
        <v>46</v>
      </c>
      <c r="B33" s="20" t="s">
        <v>38</v>
      </c>
      <c r="C33" s="25" t="s">
        <v>66</v>
      </c>
      <c r="D33" s="28">
        <v>122.07</v>
      </c>
      <c r="E33" s="52">
        <v>3.67</v>
      </c>
      <c r="F33" s="52">
        <v>73.27</v>
      </c>
      <c r="G33" s="52">
        <v>2.2000000000000002</v>
      </c>
      <c r="H33" s="52">
        <v>48.8</v>
      </c>
      <c r="I33" s="53">
        <v>1.47</v>
      </c>
      <c r="J33" s="54">
        <v>198</v>
      </c>
      <c r="K33" s="55">
        <v>10.42</v>
      </c>
      <c r="L33" s="55">
        <v>60</v>
      </c>
      <c r="M33" s="55">
        <v>3.16</v>
      </c>
      <c r="N33" s="55">
        <v>138</v>
      </c>
      <c r="O33" s="56">
        <v>7.26</v>
      </c>
      <c r="P33" s="57">
        <v>72.069999999999993</v>
      </c>
      <c r="Q33" s="58">
        <v>6.13</v>
      </c>
      <c r="R33" s="58">
        <v>36.47</v>
      </c>
      <c r="S33" s="58">
        <v>3.1</v>
      </c>
      <c r="T33" s="58">
        <v>35.6</v>
      </c>
      <c r="U33" s="59">
        <v>3.03</v>
      </c>
      <c r="V33" s="60">
        <f t="shared" si="0"/>
        <v>-2.46</v>
      </c>
      <c r="W33" s="61">
        <f t="shared" si="1"/>
        <v>-6.75</v>
      </c>
    </row>
    <row r="34" spans="1:23" x14ac:dyDescent="0.25">
      <c r="A34">
        <v>25</v>
      </c>
      <c r="B34" s="20" t="s">
        <v>27</v>
      </c>
      <c r="C34" s="25" t="s">
        <v>66</v>
      </c>
      <c r="D34" s="28">
        <v>293.2</v>
      </c>
      <c r="E34" s="52">
        <v>4.3</v>
      </c>
      <c r="F34" s="52">
        <v>158.5</v>
      </c>
      <c r="G34" s="52">
        <v>2.33</v>
      </c>
      <c r="H34" s="52">
        <v>134.69999999999999</v>
      </c>
      <c r="I34" s="53">
        <v>1.98</v>
      </c>
      <c r="J34" s="54">
        <v>515.6</v>
      </c>
      <c r="K34" s="55">
        <v>7.55</v>
      </c>
      <c r="L34" s="55">
        <v>173.8</v>
      </c>
      <c r="M34" s="55">
        <v>2.5499999999999998</v>
      </c>
      <c r="N34" s="55">
        <v>341.8</v>
      </c>
      <c r="O34" s="56">
        <v>5.01</v>
      </c>
      <c r="P34" s="57">
        <v>627.66</v>
      </c>
      <c r="Q34" s="58">
        <v>9.7799999999999994</v>
      </c>
      <c r="R34" s="58">
        <v>141.26</v>
      </c>
      <c r="S34" s="58">
        <v>2.2000000000000002</v>
      </c>
      <c r="T34" s="58">
        <v>486.4</v>
      </c>
      <c r="U34" s="59">
        <v>7.58</v>
      </c>
      <c r="V34" s="60">
        <f t="shared" si="0"/>
        <v>-5.4799999999999995</v>
      </c>
      <c r="W34" s="61">
        <f t="shared" si="1"/>
        <v>-3.25</v>
      </c>
    </row>
    <row r="35" spans="1:23" x14ac:dyDescent="0.25">
      <c r="A35">
        <v>27</v>
      </c>
      <c r="B35" s="20" t="s">
        <v>29</v>
      </c>
      <c r="C35" s="25" t="s">
        <v>66</v>
      </c>
      <c r="D35" s="28">
        <v>209.24</v>
      </c>
      <c r="E35" s="52">
        <v>2.0299999999999998</v>
      </c>
      <c r="F35" s="52">
        <v>163.24</v>
      </c>
      <c r="G35" s="52">
        <v>1.59</v>
      </c>
      <c r="H35" s="52">
        <v>46</v>
      </c>
      <c r="I35" s="53">
        <v>0.45</v>
      </c>
      <c r="J35" s="54">
        <v>316.3</v>
      </c>
      <c r="K35" s="55">
        <v>3</v>
      </c>
      <c r="L35" s="55">
        <v>164.9</v>
      </c>
      <c r="M35" s="55">
        <v>1.57</v>
      </c>
      <c r="N35" s="55">
        <v>151.4</v>
      </c>
      <c r="O35" s="56">
        <v>1.44</v>
      </c>
      <c r="P35" s="57">
        <v>632.9</v>
      </c>
      <c r="Q35" s="58">
        <v>5.58</v>
      </c>
      <c r="R35" s="58">
        <v>204.9</v>
      </c>
      <c r="S35" s="58">
        <v>1.81</v>
      </c>
      <c r="T35" s="58">
        <v>428</v>
      </c>
      <c r="U35" s="59">
        <v>3.77</v>
      </c>
      <c r="V35" s="60">
        <f t="shared" si="0"/>
        <v>-3.5500000000000003</v>
      </c>
      <c r="W35" s="61">
        <f t="shared" si="1"/>
        <v>-0.9700000000000002</v>
      </c>
    </row>
    <row r="36" spans="1:23" x14ac:dyDescent="0.25">
      <c r="A36">
        <v>90</v>
      </c>
      <c r="B36" s="20" t="s">
        <v>70</v>
      </c>
      <c r="C36" s="25" t="s">
        <v>66</v>
      </c>
      <c r="D36" s="28">
        <v>0</v>
      </c>
      <c r="E36" s="52">
        <v>0</v>
      </c>
      <c r="F36" s="52">
        <v>0</v>
      </c>
      <c r="G36" s="52">
        <v>0</v>
      </c>
      <c r="H36" s="52">
        <v>0</v>
      </c>
      <c r="I36" s="53">
        <v>0</v>
      </c>
      <c r="J36" s="54">
        <v>0</v>
      </c>
      <c r="K36" s="55">
        <v>0</v>
      </c>
      <c r="L36" s="55">
        <v>0</v>
      </c>
      <c r="M36" s="55">
        <v>0</v>
      </c>
      <c r="N36" s="55">
        <v>0</v>
      </c>
      <c r="O36" s="56">
        <v>0</v>
      </c>
      <c r="P36" s="57">
        <v>77.39</v>
      </c>
      <c r="Q36" s="58">
        <v>2.17</v>
      </c>
      <c r="R36" s="58">
        <v>31.39</v>
      </c>
      <c r="S36" s="58">
        <v>0.88</v>
      </c>
      <c r="T36" s="58">
        <v>46</v>
      </c>
      <c r="U36" s="59">
        <v>1.29</v>
      </c>
      <c r="V36" s="60">
        <f t="shared" si="0"/>
        <v>-2.17</v>
      </c>
      <c r="W36" s="61">
        <f t="shared" si="1"/>
        <v>0</v>
      </c>
    </row>
    <row r="37" spans="1:23" x14ac:dyDescent="0.25">
      <c r="A37" t="s">
        <v>18</v>
      </c>
      <c r="B37" s="20" t="s">
        <v>65</v>
      </c>
      <c r="C37" s="25" t="s">
        <v>68</v>
      </c>
      <c r="D37" s="28">
        <v>486.15</v>
      </c>
      <c r="E37" s="52">
        <v>3.71</v>
      </c>
      <c r="F37" s="52">
        <v>271.25</v>
      </c>
      <c r="G37" s="52">
        <v>2.0699999999999998</v>
      </c>
      <c r="H37" s="52">
        <v>214.9</v>
      </c>
      <c r="I37" s="53">
        <v>1.64</v>
      </c>
      <c r="J37" s="54">
        <v>490.04</v>
      </c>
      <c r="K37" s="55">
        <v>4.16</v>
      </c>
      <c r="L37" s="55">
        <v>236.74</v>
      </c>
      <c r="M37" s="55">
        <v>2.0099999999999998</v>
      </c>
      <c r="N37" s="55">
        <v>253.3</v>
      </c>
      <c r="O37" s="56">
        <v>2.15</v>
      </c>
      <c r="P37" s="57">
        <v>100.6</v>
      </c>
      <c r="Q37" s="58">
        <v>3.91</v>
      </c>
      <c r="R37" s="58">
        <v>29</v>
      </c>
      <c r="S37" s="58">
        <v>1.1299999999999999</v>
      </c>
      <c r="T37" s="58">
        <v>71.599999999999994</v>
      </c>
      <c r="U37" s="59">
        <v>2.78</v>
      </c>
      <c r="V37" s="60">
        <f t="shared" si="0"/>
        <v>-0.20000000000000018</v>
      </c>
      <c r="W37" s="61">
        <f t="shared" si="1"/>
        <v>-0.45000000000000018</v>
      </c>
    </row>
    <row r="38" spans="1:23" x14ac:dyDescent="0.25">
      <c r="A38">
        <v>94</v>
      </c>
      <c r="B38" s="20" t="s">
        <v>60</v>
      </c>
      <c r="C38" s="25" t="s">
        <v>66</v>
      </c>
      <c r="D38" s="28">
        <v>0</v>
      </c>
      <c r="E38" s="52">
        <v>0</v>
      </c>
      <c r="F38" s="52">
        <v>0</v>
      </c>
      <c r="G38" s="52">
        <v>0</v>
      </c>
      <c r="H38" s="52">
        <v>0</v>
      </c>
      <c r="I38" s="53">
        <v>0</v>
      </c>
      <c r="J38" s="54">
        <v>0</v>
      </c>
      <c r="K38" s="55">
        <v>0</v>
      </c>
      <c r="L38" s="55">
        <v>0</v>
      </c>
      <c r="M38" s="55">
        <v>0</v>
      </c>
      <c r="N38" s="55">
        <v>0</v>
      </c>
      <c r="O38" s="56">
        <v>0</v>
      </c>
      <c r="P38" s="57">
        <v>23</v>
      </c>
      <c r="Q38" s="58">
        <v>2.25</v>
      </c>
      <c r="R38" s="58">
        <v>8</v>
      </c>
      <c r="S38" s="58">
        <v>0.78</v>
      </c>
      <c r="T38" s="58">
        <v>15</v>
      </c>
      <c r="U38" s="59">
        <v>1.47</v>
      </c>
      <c r="V38" s="60">
        <v>0</v>
      </c>
      <c r="W38" s="61">
        <f t="shared" si="1"/>
        <v>0</v>
      </c>
    </row>
    <row r="39" spans="1:23" x14ac:dyDescent="0.25">
      <c r="A39">
        <v>28</v>
      </c>
      <c r="B39" s="20" t="s">
        <v>30</v>
      </c>
      <c r="C39" s="25" t="s">
        <v>66</v>
      </c>
      <c r="D39" s="28">
        <v>6538.58</v>
      </c>
      <c r="E39" s="52">
        <v>6.38</v>
      </c>
      <c r="F39" s="52">
        <v>2815.21</v>
      </c>
      <c r="G39" s="52">
        <v>2.75</v>
      </c>
      <c r="H39" s="52">
        <v>3723.37</v>
      </c>
      <c r="I39" s="53">
        <v>3.64</v>
      </c>
      <c r="J39" s="54">
        <v>5213.95</v>
      </c>
      <c r="K39" s="55">
        <v>6.63</v>
      </c>
      <c r="L39" s="55">
        <v>2368.41</v>
      </c>
      <c r="M39" s="55">
        <v>3.01</v>
      </c>
      <c r="N39" s="55">
        <v>2845.54</v>
      </c>
      <c r="O39" s="56">
        <v>3.62</v>
      </c>
      <c r="P39" s="57">
        <v>5024.75</v>
      </c>
      <c r="Q39" s="58">
        <v>6.81</v>
      </c>
      <c r="R39" s="58">
        <v>2145.04</v>
      </c>
      <c r="S39" s="58">
        <v>2.91</v>
      </c>
      <c r="T39" s="58">
        <v>2879.71</v>
      </c>
      <c r="U39" s="59">
        <v>3.9</v>
      </c>
      <c r="V39" s="60">
        <f t="shared" si="0"/>
        <v>-0.42999999999999972</v>
      </c>
      <c r="W39" s="61">
        <f t="shared" si="1"/>
        <v>-0.25</v>
      </c>
    </row>
    <row r="40" spans="1:23" x14ac:dyDescent="0.25">
      <c r="A40">
        <v>30</v>
      </c>
      <c r="B40" s="20" t="s">
        <v>31</v>
      </c>
      <c r="C40" s="25" t="s">
        <v>66</v>
      </c>
      <c r="D40" s="28">
        <v>586.66</v>
      </c>
      <c r="E40" s="52">
        <v>3.53</v>
      </c>
      <c r="F40" s="52">
        <v>329.52</v>
      </c>
      <c r="G40" s="52">
        <v>1.98</v>
      </c>
      <c r="H40" s="52">
        <v>257.14999999999998</v>
      </c>
      <c r="I40" s="53">
        <v>1.55</v>
      </c>
      <c r="J40" s="54">
        <v>1139.24</v>
      </c>
      <c r="K40" s="55">
        <v>6.98</v>
      </c>
      <c r="L40" s="55">
        <v>371.9</v>
      </c>
      <c r="M40" s="55">
        <v>2.2799999999999998</v>
      </c>
      <c r="N40" s="55">
        <v>767.35</v>
      </c>
      <c r="O40" s="56">
        <v>4.7</v>
      </c>
      <c r="P40" s="57">
        <v>1185.7</v>
      </c>
      <c r="Q40" s="58">
        <v>7.69</v>
      </c>
      <c r="R40" s="58">
        <v>380.59</v>
      </c>
      <c r="S40" s="58">
        <v>2.4700000000000002</v>
      </c>
      <c r="T40" s="58">
        <v>805.11</v>
      </c>
      <c r="U40" s="59">
        <v>5.22</v>
      </c>
      <c r="V40" s="60">
        <f t="shared" si="0"/>
        <v>-4.16</v>
      </c>
      <c r="W40" s="61">
        <f t="shared" si="1"/>
        <v>-3.4500000000000006</v>
      </c>
    </row>
    <row r="41" spans="1:23" x14ac:dyDescent="0.25">
      <c r="A41">
        <v>43</v>
      </c>
      <c r="B41" s="20" t="s">
        <v>36</v>
      </c>
      <c r="C41" s="25" t="s">
        <v>66</v>
      </c>
      <c r="D41" s="28">
        <v>331.24</v>
      </c>
      <c r="E41" s="52">
        <v>3.21</v>
      </c>
      <c r="F41" s="52">
        <v>209.24</v>
      </c>
      <c r="G41" s="52">
        <v>2.0299999999999998</v>
      </c>
      <c r="H41" s="52">
        <v>122</v>
      </c>
      <c r="I41" s="53">
        <v>1.18</v>
      </c>
      <c r="J41" s="54">
        <v>485.02</v>
      </c>
      <c r="K41" s="55">
        <v>4.8499999999999996</v>
      </c>
      <c r="L41" s="55">
        <v>202.62</v>
      </c>
      <c r="M41" s="55">
        <v>2.0299999999999998</v>
      </c>
      <c r="N41" s="55">
        <v>282.39999999999998</v>
      </c>
      <c r="O41" s="56">
        <v>2.82</v>
      </c>
      <c r="P41" s="57">
        <v>449.9</v>
      </c>
      <c r="Q41" s="58">
        <v>4.63</v>
      </c>
      <c r="R41" s="58">
        <v>217.74</v>
      </c>
      <c r="S41" s="58">
        <v>2.2400000000000002</v>
      </c>
      <c r="T41" s="58">
        <v>232.15</v>
      </c>
      <c r="U41" s="59">
        <v>2.39</v>
      </c>
      <c r="V41" s="60">
        <f t="shared" si="0"/>
        <v>-1.42</v>
      </c>
      <c r="W41" s="61">
        <f t="shared" si="1"/>
        <v>-1.6399999999999997</v>
      </c>
    </row>
    <row r="42" spans="1:23" x14ac:dyDescent="0.25">
      <c r="A42" t="s">
        <v>16</v>
      </c>
      <c r="B42" s="20" t="s">
        <v>63</v>
      </c>
      <c r="C42" s="25" t="s">
        <v>68</v>
      </c>
      <c r="D42" s="28">
        <v>2366.1</v>
      </c>
      <c r="E42" s="52">
        <v>5.82</v>
      </c>
      <c r="F42" s="52">
        <v>1097.7</v>
      </c>
      <c r="G42" s="52">
        <v>2.7</v>
      </c>
      <c r="H42" s="52">
        <v>1268.4000000000001</v>
      </c>
      <c r="I42" s="53">
        <v>3.12</v>
      </c>
      <c r="J42" s="54">
        <v>2396.9</v>
      </c>
      <c r="K42" s="55">
        <v>6.34</v>
      </c>
      <c r="L42" s="55">
        <v>957.3</v>
      </c>
      <c r="M42" s="55">
        <v>2.5299999999999998</v>
      </c>
      <c r="N42" s="55">
        <v>1439.6</v>
      </c>
      <c r="O42" s="56">
        <v>3.81</v>
      </c>
      <c r="P42" s="57">
        <v>2420.9499999999998</v>
      </c>
      <c r="Q42" s="58">
        <v>6.82</v>
      </c>
      <c r="R42" s="58">
        <v>808.4</v>
      </c>
      <c r="S42" s="58">
        <v>2.2799999999999998</v>
      </c>
      <c r="T42" s="58">
        <v>1612.55</v>
      </c>
      <c r="U42" s="59">
        <v>4.54</v>
      </c>
      <c r="V42" s="60">
        <f t="shared" si="0"/>
        <v>-1</v>
      </c>
      <c r="W42" s="61">
        <f t="shared" si="1"/>
        <v>-0.51999999999999957</v>
      </c>
    </row>
    <row r="43" spans="1:23" x14ac:dyDescent="0.25">
      <c r="A43" t="s">
        <v>17</v>
      </c>
      <c r="B43" s="20" t="s">
        <v>64</v>
      </c>
      <c r="C43" s="25" t="s">
        <v>68</v>
      </c>
      <c r="D43" s="28">
        <v>1319.2</v>
      </c>
      <c r="E43" s="52">
        <v>6.33</v>
      </c>
      <c r="F43" s="52">
        <v>622.9</v>
      </c>
      <c r="G43" s="52">
        <v>2.99</v>
      </c>
      <c r="H43" s="52">
        <v>696.3</v>
      </c>
      <c r="I43" s="53">
        <v>3.34</v>
      </c>
      <c r="J43" s="54">
        <v>1905.95</v>
      </c>
      <c r="K43" s="55">
        <v>8.3699999999999992</v>
      </c>
      <c r="L43" s="55">
        <v>681.75</v>
      </c>
      <c r="M43" s="55">
        <v>2.99</v>
      </c>
      <c r="N43" s="55">
        <v>1224.2</v>
      </c>
      <c r="O43" s="56">
        <v>5.37</v>
      </c>
      <c r="P43" s="57">
        <v>1651.32</v>
      </c>
      <c r="Q43" s="58">
        <v>5.88</v>
      </c>
      <c r="R43" s="58">
        <v>772.32</v>
      </c>
      <c r="S43" s="58">
        <v>2.75</v>
      </c>
      <c r="T43" s="58">
        <v>879</v>
      </c>
      <c r="U43" s="59">
        <v>3.13</v>
      </c>
      <c r="V43" s="60">
        <f t="shared" si="0"/>
        <v>0.45000000000000018</v>
      </c>
      <c r="W43" s="61">
        <f t="shared" si="1"/>
        <v>-2.0399999999999991</v>
      </c>
    </row>
    <row r="44" spans="1:23" x14ac:dyDescent="0.25">
      <c r="A44">
        <v>33</v>
      </c>
      <c r="B44" s="20" t="s">
        <v>32</v>
      </c>
      <c r="C44" s="25" t="s">
        <v>66</v>
      </c>
      <c r="D44" s="28">
        <v>7532.24</v>
      </c>
      <c r="E44" s="52">
        <v>7.04</v>
      </c>
      <c r="F44" s="52">
        <v>3295.81</v>
      </c>
      <c r="G44" s="52">
        <v>3.08</v>
      </c>
      <c r="H44" s="52">
        <v>4236.43</v>
      </c>
      <c r="I44" s="53">
        <v>3.96</v>
      </c>
      <c r="J44" s="54">
        <v>8080.12</v>
      </c>
      <c r="K44" s="55">
        <v>7.65</v>
      </c>
      <c r="L44" s="55">
        <v>3611.6</v>
      </c>
      <c r="M44" s="55">
        <v>3.42</v>
      </c>
      <c r="N44" s="55">
        <v>4468.5200000000004</v>
      </c>
      <c r="O44" s="56">
        <v>4.2300000000000004</v>
      </c>
      <c r="P44" s="57">
        <v>6629.42</v>
      </c>
      <c r="Q44" s="58">
        <v>6.4</v>
      </c>
      <c r="R44" s="58">
        <v>3444.65</v>
      </c>
      <c r="S44" s="58">
        <v>3.33</v>
      </c>
      <c r="T44" s="58">
        <v>3184.77</v>
      </c>
      <c r="U44" s="59">
        <v>3.08</v>
      </c>
      <c r="V44" s="60">
        <f t="shared" si="0"/>
        <v>0.63999999999999968</v>
      </c>
      <c r="W44" s="61">
        <f t="shared" si="1"/>
        <v>-0.61000000000000032</v>
      </c>
    </row>
    <row r="45" spans="1:23" x14ac:dyDescent="0.25">
      <c r="A45">
        <v>77</v>
      </c>
      <c r="B45" s="20" t="s">
        <v>56</v>
      </c>
      <c r="C45" s="25" t="s">
        <v>66</v>
      </c>
      <c r="D45" s="28">
        <v>6141.8</v>
      </c>
      <c r="E45" s="52">
        <v>6.69</v>
      </c>
      <c r="F45" s="52">
        <v>2473.5500000000002</v>
      </c>
      <c r="G45" s="52">
        <v>2.7</v>
      </c>
      <c r="H45" s="52">
        <v>3668.26</v>
      </c>
      <c r="I45" s="53">
        <v>4</v>
      </c>
      <c r="J45" s="54">
        <v>3653.58</v>
      </c>
      <c r="K45" s="55">
        <v>6.47</v>
      </c>
      <c r="L45" s="55">
        <v>1593.2</v>
      </c>
      <c r="M45" s="55">
        <v>2.82</v>
      </c>
      <c r="N45" s="55">
        <v>2060.38</v>
      </c>
      <c r="O45" s="56">
        <v>3.65</v>
      </c>
      <c r="P45" s="57">
        <v>3497.7</v>
      </c>
      <c r="Q45" s="58">
        <v>6.85</v>
      </c>
      <c r="R45" s="58">
        <v>1153.8599999999999</v>
      </c>
      <c r="S45" s="58">
        <v>2.2599999999999998</v>
      </c>
      <c r="T45" s="58">
        <v>2343.83</v>
      </c>
      <c r="U45" s="59">
        <v>4.59</v>
      </c>
      <c r="V45" s="60">
        <f t="shared" si="0"/>
        <v>-0.15999999999999925</v>
      </c>
      <c r="W45" s="61">
        <f t="shared" si="1"/>
        <v>0.22000000000000064</v>
      </c>
    </row>
    <row r="46" spans="1:23" x14ac:dyDescent="0.25">
      <c r="A46">
        <v>34</v>
      </c>
      <c r="B46" s="20" t="s">
        <v>33</v>
      </c>
      <c r="C46" s="25" t="s">
        <v>66</v>
      </c>
      <c r="D46" s="28">
        <v>1082</v>
      </c>
      <c r="E46" s="52">
        <v>7.23</v>
      </c>
      <c r="F46" s="52">
        <v>472.5</v>
      </c>
      <c r="G46" s="52">
        <v>3.16</v>
      </c>
      <c r="H46" s="52">
        <v>609.5</v>
      </c>
      <c r="I46" s="53">
        <v>4.07</v>
      </c>
      <c r="J46" s="54">
        <v>1408.25</v>
      </c>
      <c r="K46" s="55">
        <v>9.5399999999999991</v>
      </c>
      <c r="L46" s="55">
        <v>538.48</v>
      </c>
      <c r="M46" s="55">
        <v>3.65</v>
      </c>
      <c r="N46" s="55">
        <v>869.77</v>
      </c>
      <c r="O46" s="56">
        <v>5.89</v>
      </c>
      <c r="P46" s="57">
        <v>1043.8900000000001</v>
      </c>
      <c r="Q46" s="58">
        <v>6.99</v>
      </c>
      <c r="R46" s="58">
        <v>358.75</v>
      </c>
      <c r="S46" s="58">
        <v>2.4</v>
      </c>
      <c r="T46" s="58">
        <v>685.14</v>
      </c>
      <c r="U46" s="59">
        <v>4.59</v>
      </c>
      <c r="V46" s="60">
        <f t="shared" si="0"/>
        <v>0.24000000000000021</v>
      </c>
      <c r="W46" s="61">
        <f t="shared" si="1"/>
        <v>-2.3099999999999987</v>
      </c>
    </row>
    <row r="47" spans="1:23" x14ac:dyDescent="0.25">
      <c r="A47">
        <v>48</v>
      </c>
      <c r="B47" s="20" t="s">
        <v>40</v>
      </c>
      <c r="C47" s="25" t="s">
        <v>66</v>
      </c>
      <c r="D47" s="28">
        <v>43800.78</v>
      </c>
      <c r="E47" s="52">
        <v>8.9600000000000009</v>
      </c>
      <c r="F47" s="52">
        <v>12108.28</v>
      </c>
      <c r="G47" s="52">
        <v>2.48</v>
      </c>
      <c r="H47" s="52">
        <v>31692.5</v>
      </c>
      <c r="I47" s="53">
        <v>6.48</v>
      </c>
      <c r="J47" s="54">
        <v>48918.26</v>
      </c>
      <c r="K47" s="55">
        <v>9.68</v>
      </c>
      <c r="L47" s="55">
        <v>13643.88</v>
      </c>
      <c r="M47" s="55">
        <v>2.7</v>
      </c>
      <c r="N47" s="55">
        <v>35274.379999999997</v>
      </c>
      <c r="O47" s="56">
        <v>6.98</v>
      </c>
      <c r="P47" s="57">
        <v>55444.54</v>
      </c>
      <c r="Q47" s="58">
        <v>10.37</v>
      </c>
      <c r="R47" s="58">
        <v>16645.14</v>
      </c>
      <c r="S47" s="58">
        <v>3.11</v>
      </c>
      <c r="T47" s="58">
        <v>38799.410000000003</v>
      </c>
      <c r="U47" s="59">
        <v>7.26</v>
      </c>
      <c r="V47" s="60">
        <f t="shared" si="0"/>
        <v>-1.4099999999999984</v>
      </c>
      <c r="W47" s="61">
        <f t="shared" si="1"/>
        <v>-0.71999999999999886</v>
      </c>
    </row>
    <row r="48" spans="1:23" x14ac:dyDescent="0.25">
      <c r="A48" t="s">
        <v>14</v>
      </c>
      <c r="B48" s="20" t="s">
        <v>61</v>
      </c>
      <c r="C48" s="25" t="s">
        <v>68</v>
      </c>
      <c r="D48" s="28">
        <v>1868.94</v>
      </c>
      <c r="E48" s="52">
        <v>4.96</v>
      </c>
      <c r="F48" s="52">
        <v>666.34</v>
      </c>
      <c r="G48" s="52">
        <v>1.77</v>
      </c>
      <c r="H48" s="52">
        <v>1202.5999999999999</v>
      </c>
      <c r="I48" s="53">
        <v>3.19</v>
      </c>
      <c r="J48" s="54">
        <v>1861</v>
      </c>
      <c r="K48" s="55">
        <v>5.21</v>
      </c>
      <c r="L48" s="55">
        <v>718.6</v>
      </c>
      <c r="M48" s="55">
        <v>2.0099999999999998</v>
      </c>
      <c r="N48" s="55">
        <v>1142.4000000000001</v>
      </c>
      <c r="O48" s="56">
        <v>3.2</v>
      </c>
      <c r="P48" s="57">
        <v>1715.87</v>
      </c>
      <c r="Q48" s="58">
        <v>4.92</v>
      </c>
      <c r="R48" s="58">
        <v>717.89</v>
      </c>
      <c r="S48" s="58">
        <v>2.06</v>
      </c>
      <c r="T48" s="58">
        <v>997.98</v>
      </c>
      <c r="U48" s="59">
        <v>2.86</v>
      </c>
      <c r="V48" s="60">
        <f t="shared" si="0"/>
        <v>4.0000000000000036E-2</v>
      </c>
      <c r="W48" s="61">
        <f t="shared" si="1"/>
        <v>-0.25</v>
      </c>
    </row>
    <row r="49" spans="1:23" x14ac:dyDescent="0.25">
      <c r="A49">
        <v>13</v>
      </c>
      <c r="B49" s="20" t="s">
        <v>20</v>
      </c>
      <c r="C49" s="25" t="s">
        <v>66</v>
      </c>
      <c r="D49" s="28">
        <v>187227.24</v>
      </c>
      <c r="E49" s="52">
        <v>6.36</v>
      </c>
      <c r="F49" s="52">
        <v>67545.13</v>
      </c>
      <c r="G49" s="52">
        <v>2.2999999999999998</v>
      </c>
      <c r="H49" s="52">
        <v>119682.11</v>
      </c>
      <c r="I49" s="53">
        <v>4.07</v>
      </c>
      <c r="J49" s="54">
        <v>186346.81</v>
      </c>
      <c r="K49" s="55">
        <v>6.42</v>
      </c>
      <c r="L49" s="55">
        <v>66902.820000000007</v>
      </c>
      <c r="M49" s="55">
        <v>2.2999999999999998</v>
      </c>
      <c r="N49" s="55">
        <v>119443.99</v>
      </c>
      <c r="O49" s="56">
        <v>4.1100000000000003</v>
      </c>
      <c r="P49" s="57">
        <v>179029.36</v>
      </c>
      <c r="Q49" s="58">
        <v>6.25</v>
      </c>
      <c r="R49" s="58">
        <v>61468.67</v>
      </c>
      <c r="S49" s="58">
        <v>2.15</v>
      </c>
      <c r="T49" s="58">
        <v>117560.69</v>
      </c>
      <c r="U49" s="59">
        <v>4.1100000000000003</v>
      </c>
      <c r="V49" s="60">
        <f t="shared" si="0"/>
        <v>0.11000000000000032</v>
      </c>
      <c r="W49" s="61">
        <f t="shared" si="1"/>
        <v>-5.9999999999999609E-2</v>
      </c>
    </row>
    <row r="50" spans="1:23" x14ac:dyDescent="0.25">
      <c r="A50">
        <v>35</v>
      </c>
      <c r="B50" s="20" t="s">
        <v>34</v>
      </c>
      <c r="C50" s="25" t="s">
        <v>66</v>
      </c>
      <c r="D50" s="28">
        <v>4206.51</v>
      </c>
      <c r="E50" s="52">
        <v>6.65</v>
      </c>
      <c r="F50" s="52">
        <v>1638.72</v>
      </c>
      <c r="G50" s="52">
        <v>2.59</v>
      </c>
      <c r="H50" s="52">
        <v>2567.79</v>
      </c>
      <c r="I50" s="53">
        <v>4.0599999999999996</v>
      </c>
      <c r="J50" s="54">
        <v>3995.59</v>
      </c>
      <c r="K50" s="55">
        <v>6.91</v>
      </c>
      <c r="L50" s="55">
        <v>1263.75</v>
      </c>
      <c r="M50" s="55">
        <v>2.1800000000000002</v>
      </c>
      <c r="N50" s="55">
        <v>2731.84</v>
      </c>
      <c r="O50" s="56">
        <v>4.72</v>
      </c>
      <c r="P50" s="57">
        <v>3719.38</v>
      </c>
      <c r="Q50" s="58">
        <v>6.75</v>
      </c>
      <c r="R50" s="58">
        <v>1162.17</v>
      </c>
      <c r="S50" s="58">
        <v>2.11</v>
      </c>
      <c r="T50" s="58">
        <v>2557.21</v>
      </c>
      <c r="U50" s="59">
        <v>4.6399999999999997</v>
      </c>
      <c r="V50" s="60">
        <f t="shared" si="0"/>
        <v>-9.9999999999999645E-2</v>
      </c>
      <c r="W50" s="61">
        <f t="shared" si="1"/>
        <v>-0.25999999999999979</v>
      </c>
    </row>
    <row r="51" spans="1:23" x14ac:dyDescent="0.25">
      <c r="A51">
        <v>80</v>
      </c>
      <c r="B51" s="20" t="s">
        <v>58</v>
      </c>
      <c r="C51" s="25" t="s">
        <v>66</v>
      </c>
      <c r="D51" s="28">
        <v>10345.64</v>
      </c>
      <c r="E51" s="52">
        <v>7.77</v>
      </c>
      <c r="F51" s="52">
        <v>4135.3599999999997</v>
      </c>
      <c r="G51" s="52">
        <v>3.1</v>
      </c>
      <c r="H51" s="52">
        <v>6210.28</v>
      </c>
      <c r="I51" s="53">
        <v>4.66</v>
      </c>
      <c r="J51" s="54">
        <v>10107.57</v>
      </c>
      <c r="K51" s="55">
        <v>7.67</v>
      </c>
      <c r="L51" s="55">
        <v>4092.52</v>
      </c>
      <c r="M51" s="55">
        <v>3.1</v>
      </c>
      <c r="N51" s="55">
        <v>6015.05</v>
      </c>
      <c r="O51" s="56">
        <v>4.5599999999999996</v>
      </c>
      <c r="P51" s="57">
        <v>9959.9500000000007</v>
      </c>
      <c r="Q51" s="58">
        <v>7.65</v>
      </c>
      <c r="R51" s="58">
        <v>4267.2</v>
      </c>
      <c r="S51" s="58">
        <v>3.28</v>
      </c>
      <c r="T51" s="58">
        <v>5692.75</v>
      </c>
      <c r="U51" s="59">
        <v>4.37</v>
      </c>
      <c r="V51" s="60">
        <f t="shared" si="0"/>
        <v>0.11999999999999922</v>
      </c>
      <c r="W51" s="61">
        <f t="shared" si="1"/>
        <v>9.9999999999999645E-2</v>
      </c>
    </row>
    <row r="52" spans="1:23" ht="15.75" thickBot="1" x14ac:dyDescent="0.3">
      <c r="A52">
        <v>83</v>
      </c>
      <c r="B52" s="41" t="s">
        <v>59</v>
      </c>
      <c r="C52" s="42" t="s">
        <v>66</v>
      </c>
      <c r="D52" s="43">
        <v>17399.990000000002</v>
      </c>
      <c r="E52" s="62">
        <v>9.56</v>
      </c>
      <c r="F52" s="62">
        <v>6159.28</v>
      </c>
      <c r="G52" s="62">
        <v>3.38</v>
      </c>
      <c r="H52" s="62">
        <v>11240.72</v>
      </c>
      <c r="I52" s="63">
        <v>6.18</v>
      </c>
      <c r="J52" s="64">
        <v>15714.5</v>
      </c>
      <c r="K52" s="65">
        <v>8.82</v>
      </c>
      <c r="L52" s="65">
        <v>6360.78</v>
      </c>
      <c r="M52" s="65">
        <v>3.57</v>
      </c>
      <c r="N52" s="65">
        <v>9353.7199999999993</v>
      </c>
      <c r="O52" s="66">
        <v>5.25</v>
      </c>
      <c r="P52" s="67">
        <v>15951.61</v>
      </c>
      <c r="Q52" s="68">
        <v>9.0500000000000007</v>
      </c>
      <c r="R52" s="68">
        <v>5952</v>
      </c>
      <c r="S52" s="68">
        <v>3.38</v>
      </c>
      <c r="T52" s="68">
        <v>9999.61</v>
      </c>
      <c r="U52" s="69">
        <v>5.68</v>
      </c>
      <c r="V52" s="70">
        <f t="shared" si="0"/>
        <v>0.50999999999999979</v>
      </c>
      <c r="W52" s="71">
        <f t="shared" si="1"/>
        <v>0.74000000000000021</v>
      </c>
    </row>
    <row r="53" spans="1:23" s="1" customFormat="1" ht="15.75" thickBot="1" x14ac:dyDescent="0.3">
      <c r="B53" s="49" t="s">
        <v>74</v>
      </c>
      <c r="C53" s="50"/>
      <c r="D53" s="51">
        <v>667956</v>
      </c>
      <c r="E53" s="72">
        <v>8.01</v>
      </c>
      <c r="F53" s="72">
        <v>231657.35</v>
      </c>
      <c r="G53" s="72">
        <v>2.78</v>
      </c>
      <c r="H53" s="72">
        <v>436298.65</v>
      </c>
      <c r="I53" s="73">
        <v>5.23</v>
      </c>
      <c r="J53" s="74">
        <v>670249.49</v>
      </c>
      <c r="K53" s="75">
        <v>8.14</v>
      </c>
      <c r="L53" s="75">
        <v>233188.85</v>
      </c>
      <c r="M53" s="75">
        <v>2.83</v>
      </c>
      <c r="N53" s="75">
        <v>437060.64</v>
      </c>
      <c r="O53" s="76">
        <v>5.31</v>
      </c>
      <c r="P53" s="77">
        <v>668267.88</v>
      </c>
      <c r="Q53" s="78">
        <v>8.2200000000000006</v>
      </c>
      <c r="R53" s="78">
        <v>229621.21</v>
      </c>
      <c r="S53" s="78">
        <v>2.82</v>
      </c>
      <c r="T53" s="78">
        <v>438646.67</v>
      </c>
      <c r="U53" s="79">
        <v>5.4</v>
      </c>
      <c r="V53" s="80">
        <f t="shared" si="0"/>
        <v>-0.21000000000000085</v>
      </c>
      <c r="W53" s="81">
        <f t="shared" si="1"/>
        <v>-0.13000000000000078</v>
      </c>
    </row>
  </sheetData>
  <autoFilter ref="A3:I53"/>
  <sortState ref="A4:U55">
    <sortCondition ref="B10"/>
  </sortState>
  <mergeCells count="3">
    <mergeCell ref="D1:I1"/>
    <mergeCell ref="J1:O1"/>
    <mergeCell ref="P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S32" sqref="S32"/>
    </sheetView>
  </sheetViews>
  <sheetFormatPr baseColWidth="10" defaultRowHeight="15" x14ac:dyDescent="0.25"/>
  <cols>
    <col min="1" max="1" width="11.42578125" style="2"/>
    <col min="2" max="2" width="23.42578125" bestFit="1" customWidth="1"/>
    <col min="3" max="4" width="0" hidden="1" customWidth="1"/>
    <col min="6" max="6" width="0" hidden="1" customWidth="1"/>
    <col min="7" max="7" width="15.85546875" bestFit="1" customWidth="1"/>
    <col min="8" max="8" width="0" hidden="1" customWidth="1"/>
    <col min="9" max="9" width="16.28515625" bestFit="1" customWidth="1"/>
    <col min="10" max="10" width="10" hidden="1" customWidth="1"/>
    <col min="11" max="11" width="9" hidden="1" customWidth="1"/>
    <col min="13" max="13" width="0" hidden="1" customWidth="1"/>
    <col min="14" max="14" width="15.85546875" bestFit="1" customWidth="1"/>
    <col min="15" max="15" width="0" hidden="1" customWidth="1"/>
    <col min="16" max="16" width="16.28515625" bestFit="1" customWidth="1"/>
  </cols>
  <sheetData>
    <row r="1" spans="1:16" x14ac:dyDescent="0.25">
      <c r="A1" s="21"/>
      <c r="B1" s="20"/>
      <c r="C1" s="20"/>
      <c r="D1" s="83"/>
      <c r="E1" s="125">
        <v>2017</v>
      </c>
      <c r="F1" s="126"/>
      <c r="G1" s="126"/>
      <c r="H1" s="126"/>
      <c r="I1" s="127"/>
      <c r="J1" s="36"/>
      <c r="K1" s="83"/>
      <c r="L1" s="128">
        <v>2016</v>
      </c>
      <c r="M1" s="129"/>
      <c r="N1" s="129"/>
      <c r="O1" s="129"/>
      <c r="P1" s="130"/>
    </row>
    <row r="2" spans="1:16" x14ac:dyDescent="0.25">
      <c r="A2" s="21" t="s">
        <v>0</v>
      </c>
      <c r="B2" s="20" t="s">
        <v>8</v>
      </c>
      <c r="C2" s="20" t="s">
        <v>1</v>
      </c>
      <c r="D2" s="83" t="s">
        <v>2</v>
      </c>
      <c r="E2" s="39" t="s">
        <v>3</v>
      </c>
      <c r="F2" s="23" t="s">
        <v>4</v>
      </c>
      <c r="G2" s="23" t="s">
        <v>5</v>
      </c>
      <c r="H2" s="23" t="s">
        <v>6</v>
      </c>
      <c r="I2" s="40" t="s">
        <v>7</v>
      </c>
      <c r="J2" s="36" t="s">
        <v>1</v>
      </c>
      <c r="K2" s="83" t="s">
        <v>2</v>
      </c>
      <c r="L2" s="85" t="s">
        <v>3</v>
      </c>
      <c r="M2" s="82" t="s">
        <v>4</v>
      </c>
      <c r="N2" s="82" t="s">
        <v>5</v>
      </c>
      <c r="O2" s="82" t="s">
        <v>6</v>
      </c>
      <c r="P2" s="86" t="s">
        <v>7</v>
      </c>
    </row>
    <row r="3" spans="1:16" x14ac:dyDescent="0.25">
      <c r="A3" s="21">
        <v>11</v>
      </c>
      <c r="B3" s="20" t="s">
        <v>19</v>
      </c>
      <c r="C3" s="20">
        <v>11851.75</v>
      </c>
      <c r="D3" s="83">
        <v>1063.17</v>
      </c>
      <c r="E3" s="57">
        <v>8.9700000000000006</v>
      </c>
      <c r="F3" s="58">
        <v>422.14</v>
      </c>
      <c r="G3" s="58">
        <v>3.56</v>
      </c>
      <c r="H3" s="58">
        <v>641.03</v>
      </c>
      <c r="I3" s="59">
        <v>5.41</v>
      </c>
      <c r="J3" s="60">
        <v>29504.97</v>
      </c>
      <c r="K3" s="92">
        <v>3431.25</v>
      </c>
      <c r="L3" s="93">
        <v>11.63</v>
      </c>
      <c r="M3" s="94">
        <v>1005.91</v>
      </c>
      <c r="N3" s="94">
        <v>3.41</v>
      </c>
      <c r="O3" s="94">
        <v>2425.34</v>
      </c>
      <c r="P3" s="95">
        <v>8.2200000000000006</v>
      </c>
    </row>
    <row r="4" spans="1:16" x14ac:dyDescent="0.25">
      <c r="A4" s="21">
        <v>52</v>
      </c>
      <c r="B4" s="20" t="s">
        <v>41</v>
      </c>
      <c r="C4" s="20">
        <v>24246.91</v>
      </c>
      <c r="D4" s="83">
        <v>3358.26</v>
      </c>
      <c r="E4" s="57">
        <v>13.85</v>
      </c>
      <c r="F4" s="58">
        <v>899.77</v>
      </c>
      <c r="G4" s="58">
        <v>3.71</v>
      </c>
      <c r="H4" s="58">
        <v>2458.4899999999998</v>
      </c>
      <c r="I4" s="59">
        <v>10.14</v>
      </c>
      <c r="J4" s="60">
        <v>40452.660000000003</v>
      </c>
      <c r="K4" s="92">
        <v>5193.12</v>
      </c>
      <c r="L4" s="93">
        <v>12.84</v>
      </c>
      <c r="M4" s="94">
        <v>1797.6</v>
      </c>
      <c r="N4" s="94">
        <v>4.4400000000000004</v>
      </c>
      <c r="O4" s="94">
        <v>3395.52</v>
      </c>
      <c r="P4" s="95">
        <v>8.39</v>
      </c>
    </row>
    <row r="5" spans="1:16" x14ac:dyDescent="0.25">
      <c r="A5" s="21">
        <v>53</v>
      </c>
      <c r="B5" s="20" t="s">
        <v>42</v>
      </c>
      <c r="C5" s="20">
        <v>31548.880000000001</v>
      </c>
      <c r="D5" s="83">
        <v>2514.44</v>
      </c>
      <c r="E5" s="57">
        <v>7.97</v>
      </c>
      <c r="F5" s="58">
        <v>886.61</v>
      </c>
      <c r="G5" s="58">
        <v>2.81</v>
      </c>
      <c r="H5" s="58">
        <v>1627.83</v>
      </c>
      <c r="I5" s="59">
        <v>5.16</v>
      </c>
      <c r="J5" s="60">
        <v>28255.200000000001</v>
      </c>
      <c r="K5" s="92">
        <v>2094.9</v>
      </c>
      <c r="L5" s="93">
        <v>7.41</v>
      </c>
      <c r="M5" s="94">
        <v>771.09</v>
      </c>
      <c r="N5" s="94">
        <v>2.73</v>
      </c>
      <c r="O5" s="94">
        <v>1323.81</v>
      </c>
      <c r="P5" s="95">
        <v>4.6900000000000004</v>
      </c>
    </row>
    <row r="6" spans="1:16" x14ac:dyDescent="0.25">
      <c r="A6" s="21">
        <v>54</v>
      </c>
      <c r="B6" s="20" t="s">
        <v>43</v>
      </c>
      <c r="C6" s="20">
        <v>25885.49</v>
      </c>
      <c r="D6" s="83">
        <v>3268.49</v>
      </c>
      <c r="E6" s="57">
        <v>12.63</v>
      </c>
      <c r="F6" s="58">
        <v>935.89</v>
      </c>
      <c r="G6" s="58">
        <v>3.62</v>
      </c>
      <c r="H6" s="58">
        <v>2332.61</v>
      </c>
      <c r="I6" s="59">
        <v>9.01</v>
      </c>
      <c r="J6" s="60">
        <v>27885.99</v>
      </c>
      <c r="K6" s="92">
        <v>2782.78</v>
      </c>
      <c r="L6" s="93">
        <v>9.98</v>
      </c>
      <c r="M6" s="94">
        <v>957.29</v>
      </c>
      <c r="N6" s="94">
        <v>3.43</v>
      </c>
      <c r="O6" s="94">
        <v>1825.5</v>
      </c>
      <c r="P6" s="95">
        <v>6.55</v>
      </c>
    </row>
    <row r="7" spans="1:16" x14ac:dyDescent="0.25">
      <c r="A7" s="21">
        <v>55</v>
      </c>
      <c r="B7" s="20" t="s">
        <v>44</v>
      </c>
      <c r="C7" s="20">
        <v>34345.14</v>
      </c>
      <c r="D7" s="83">
        <v>3627.87</v>
      </c>
      <c r="E7" s="57">
        <v>10.56</v>
      </c>
      <c r="F7" s="58">
        <v>951.49</v>
      </c>
      <c r="G7" s="58">
        <v>2.77</v>
      </c>
      <c r="H7" s="58">
        <v>2676.38</v>
      </c>
      <c r="I7" s="59">
        <v>7.79</v>
      </c>
      <c r="J7" s="60">
        <v>30656.33</v>
      </c>
      <c r="K7" s="92">
        <v>2914.05</v>
      </c>
      <c r="L7" s="93">
        <v>9.51</v>
      </c>
      <c r="M7" s="94">
        <v>741.36</v>
      </c>
      <c r="N7" s="94">
        <v>2.42</v>
      </c>
      <c r="O7" s="94">
        <v>2172.6799999999998</v>
      </c>
      <c r="P7" s="95">
        <v>7.09</v>
      </c>
    </row>
    <row r="8" spans="1:16" x14ac:dyDescent="0.25">
      <c r="A8" s="21">
        <v>58</v>
      </c>
      <c r="B8" s="20" t="s">
        <v>46</v>
      </c>
      <c r="C8" s="20">
        <v>2360.54</v>
      </c>
      <c r="D8" s="83">
        <v>98.24</v>
      </c>
      <c r="E8" s="57">
        <v>4.16</v>
      </c>
      <c r="F8" s="58">
        <v>65.489999999999995</v>
      </c>
      <c r="G8" s="58">
        <v>2.77</v>
      </c>
      <c r="H8" s="58">
        <v>32.75</v>
      </c>
      <c r="I8" s="59">
        <v>1.39</v>
      </c>
      <c r="J8" s="60">
        <v>35924.44</v>
      </c>
      <c r="K8" s="92">
        <v>5306.25</v>
      </c>
      <c r="L8" s="93">
        <v>14.77</v>
      </c>
      <c r="M8" s="94">
        <v>1337.22</v>
      </c>
      <c r="N8" s="94">
        <v>3.72</v>
      </c>
      <c r="O8" s="94">
        <v>3969.03</v>
      </c>
      <c r="P8" s="95">
        <v>11.05</v>
      </c>
    </row>
    <row r="9" spans="1:16" x14ac:dyDescent="0.25">
      <c r="A9" s="21">
        <v>59</v>
      </c>
      <c r="B9" s="20" t="s">
        <v>47</v>
      </c>
      <c r="C9" s="20">
        <v>11982.19</v>
      </c>
      <c r="D9" s="83">
        <v>1360.13</v>
      </c>
      <c r="E9" s="57">
        <v>11.35</v>
      </c>
      <c r="F9" s="58">
        <v>476.59</v>
      </c>
      <c r="G9" s="58">
        <v>3.98</v>
      </c>
      <c r="H9" s="58">
        <v>883.54</v>
      </c>
      <c r="I9" s="59">
        <v>7.37</v>
      </c>
      <c r="J9" s="60">
        <v>15113.66</v>
      </c>
      <c r="K9" s="92">
        <v>1554.29</v>
      </c>
      <c r="L9" s="93">
        <v>10.28</v>
      </c>
      <c r="M9" s="94">
        <v>464.22</v>
      </c>
      <c r="N9" s="94">
        <v>3.07</v>
      </c>
      <c r="O9" s="94">
        <v>1090.07</v>
      </c>
      <c r="P9" s="95">
        <v>7.21</v>
      </c>
    </row>
    <row r="10" spans="1:16" x14ac:dyDescent="0.25">
      <c r="A10" s="21">
        <v>62</v>
      </c>
      <c r="B10" s="20" t="s">
        <v>48</v>
      </c>
      <c r="C10" s="20">
        <v>45941.120000000003</v>
      </c>
      <c r="D10" s="83">
        <v>4237.03</v>
      </c>
      <c r="E10" s="57">
        <v>9.2200000000000006</v>
      </c>
      <c r="F10" s="58">
        <v>1375.47</v>
      </c>
      <c r="G10" s="58">
        <v>2.99</v>
      </c>
      <c r="H10" s="58">
        <v>2861.57</v>
      </c>
      <c r="I10" s="59">
        <v>6.23</v>
      </c>
      <c r="J10" s="60">
        <v>45426.19</v>
      </c>
      <c r="K10" s="92">
        <v>5372.88</v>
      </c>
      <c r="L10" s="93">
        <v>11.83</v>
      </c>
      <c r="M10" s="94">
        <v>1302.1199999999999</v>
      </c>
      <c r="N10" s="94">
        <v>2.87</v>
      </c>
      <c r="O10" s="94">
        <v>4070.75</v>
      </c>
      <c r="P10" s="95">
        <v>8.9600000000000009</v>
      </c>
    </row>
    <row r="11" spans="1:16" x14ac:dyDescent="0.25">
      <c r="A11" s="21">
        <v>65</v>
      </c>
      <c r="B11" s="20" t="s">
        <v>49</v>
      </c>
      <c r="C11" s="20">
        <v>25503.439999999999</v>
      </c>
      <c r="D11" s="83">
        <v>2919.96</v>
      </c>
      <c r="E11" s="57">
        <v>11.45</v>
      </c>
      <c r="F11" s="58">
        <v>857.46</v>
      </c>
      <c r="G11" s="58">
        <v>3.36</v>
      </c>
      <c r="H11" s="58">
        <v>2062.5</v>
      </c>
      <c r="I11" s="59">
        <v>8.09</v>
      </c>
      <c r="J11" s="60">
        <v>35752.04</v>
      </c>
      <c r="K11" s="92">
        <v>4012.56</v>
      </c>
      <c r="L11" s="93">
        <v>11.22</v>
      </c>
      <c r="M11" s="94">
        <v>1451.31</v>
      </c>
      <c r="N11" s="94">
        <v>4.0599999999999996</v>
      </c>
      <c r="O11" s="94">
        <v>2561.25</v>
      </c>
      <c r="P11" s="95">
        <v>7.16</v>
      </c>
    </row>
    <row r="12" spans="1:16" x14ac:dyDescent="0.25">
      <c r="A12" s="21">
        <v>67</v>
      </c>
      <c r="B12" s="20" t="s">
        <v>50</v>
      </c>
      <c r="C12" s="20">
        <v>31986.3</v>
      </c>
      <c r="D12" s="83">
        <v>3166.35</v>
      </c>
      <c r="E12" s="57">
        <v>9.9</v>
      </c>
      <c r="F12" s="58">
        <v>1043.53</v>
      </c>
      <c r="G12" s="58">
        <v>3.26</v>
      </c>
      <c r="H12" s="58">
        <v>2122.81</v>
      </c>
      <c r="I12" s="59">
        <v>6.64</v>
      </c>
      <c r="J12" s="60">
        <v>25514.14</v>
      </c>
      <c r="K12" s="92">
        <v>2775.93</v>
      </c>
      <c r="L12" s="93">
        <v>10.88</v>
      </c>
      <c r="M12" s="94">
        <v>818.91</v>
      </c>
      <c r="N12" s="94">
        <v>3.21</v>
      </c>
      <c r="O12" s="94">
        <v>1957.02</v>
      </c>
      <c r="P12" s="95">
        <v>7.67</v>
      </c>
    </row>
    <row r="13" spans="1:16" x14ac:dyDescent="0.25">
      <c r="A13" s="21">
        <v>69</v>
      </c>
      <c r="B13" s="20" t="s">
        <v>51</v>
      </c>
      <c r="C13" s="20">
        <v>24187.16</v>
      </c>
      <c r="D13" s="83">
        <v>1947.87</v>
      </c>
      <c r="E13" s="57">
        <v>8.0500000000000007</v>
      </c>
      <c r="F13" s="58">
        <v>693.06</v>
      </c>
      <c r="G13" s="58">
        <v>2.87</v>
      </c>
      <c r="H13" s="58">
        <v>1254.81</v>
      </c>
      <c r="I13" s="59">
        <v>5.19</v>
      </c>
      <c r="J13" s="60">
        <v>22440.17</v>
      </c>
      <c r="K13" s="92">
        <v>1983.24</v>
      </c>
      <c r="L13" s="93">
        <v>8.84</v>
      </c>
      <c r="M13" s="94">
        <v>626.77</v>
      </c>
      <c r="N13" s="94">
        <v>2.79</v>
      </c>
      <c r="O13" s="94">
        <v>1356.46</v>
      </c>
      <c r="P13" s="95">
        <v>6.04</v>
      </c>
    </row>
    <row r="14" spans="1:16" x14ac:dyDescent="0.25">
      <c r="A14" s="21">
        <v>70</v>
      </c>
      <c r="B14" s="20" t="s">
        <v>52</v>
      </c>
      <c r="C14" s="20">
        <v>36825.81</v>
      </c>
      <c r="D14" s="83">
        <v>3560.07</v>
      </c>
      <c r="E14" s="57">
        <v>9.67</v>
      </c>
      <c r="F14" s="58">
        <v>1179.6099999999999</v>
      </c>
      <c r="G14" s="58">
        <v>3.2</v>
      </c>
      <c r="H14" s="58">
        <v>2380.46</v>
      </c>
      <c r="I14" s="59">
        <v>6.46</v>
      </c>
      <c r="J14" s="60">
        <v>28755.87</v>
      </c>
      <c r="K14" s="92">
        <v>2874.36</v>
      </c>
      <c r="L14" s="93">
        <v>10</v>
      </c>
      <c r="M14" s="94">
        <v>916.87</v>
      </c>
      <c r="N14" s="94">
        <v>3.19</v>
      </c>
      <c r="O14" s="94">
        <v>1957.48</v>
      </c>
      <c r="P14" s="95">
        <v>6.81</v>
      </c>
    </row>
    <row r="15" spans="1:16" x14ac:dyDescent="0.25">
      <c r="A15" s="21">
        <v>71</v>
      </c>
      <c r="B15" s="20" t="s">
        <v>53</v>
      </c>
      <c r="C15" s="20">
        <v>35569.050000000003</v>
      </c>
      <c r="D15" s="83">
        <v>3149.72</v>
      </c>
      <c r="E15" s="57">
        <v>8.86</v>
      </c>
      <c r="F15" s="58">
        <v>778.75</v>
      </c>
      <c r="G15" s="58">
        <v>2.19</v>
      </c>
      <c r="H15" s="58">
        <v>2370.9699999999998</v>
      </c>
      <c r="I15" s="59">
        <v>6.67</v>
      </c>
      <c r="J15" s="60">
        <v>36357.94</v>
      </c>
      <c r="K15" s="92">
        <v>3465.57</v>
      </c>
      <c r="L15" s="93">
        <v>9.5299999999999994</v>
      </c>
      <c r="M15" s="94">
        <v>959.91</v>
      </c>
      <c r="N15" s="94">
        <v>2.64</v>
      </c>
      <c r="O15" s="94">
        <v>2505.66</v>
      </c>
      <c r="P15" s="95">
        <v>6.89</v>
      </c>
    </row>
    <row r="16" spans="1:16" x14ac:dyDescent="0.25">
      <c r="A16" s="21">
        <v>74</v>
      </c>
      <c r="B16" s="20" t="s">
        <v>54</v>
      </c>
      <c r="C16" s="20">
        <v>24608.37</v>
      </c>
      <c r="D16" s="83">
        <v>3149.05</v>
      </c>
      <c r="E16" s="57">
        <v>12.8</v>
      </c>
      <c r="F16" s="58">
        <v>1014.78</v>
      </c>
      <c r="G16" s="58">
        <v>4.12</v>
      </c>
      <c r="H16" s="58">
        <v>2134.27</v>
      </c>
      <c r="I16" s="59">
        <v>8.67</v>
      </c>
      <c r="J16" s="60">
        <v>27546.87</v>
      </c>
      <c r="K16" s="92">
        <v>3778.74</v>
      </c>
      <c r="L16" s="93">
        <v>13.72</v>
      </c>
      <c r="M16" s="94">
        <v>1035.45</v>
      </c>
      <c r="N16" s="94">
        <v>3.76</v>
      </c>
      <c r="O16" s="94">
        <v>2743.28</v>
      </c>
      <c r="P16" s="95">
        <v>9.9600000000000009</v>
      </c>
    </row>
    <row r="17" spans="1:16" ht="15.75" thickBot="1" x14ac:dyDescent="0.3">
      <c r="A17" s="21">
        <v>75</v>
      </c>
      <c r="B17" s="20" t="s">
        <v>55</v>
      </c>
      <c r="C17" s="20">
        <v>18570.22</v>
      </c>
      <c r="D17" s="83">
        <v>2319.52</v>
      </c>
      <c r="E17" s="67">
        <f>D17*100/C17</f>
        <v>12.490535922568499</v>
      </c>
      <c r="F17" s="68">
        <v>678.98</v>
      </c>
      <c r="G17" s="68">
        <v>3.66</v>
      </c>
      <c r="H17" s="68">
        <v>1640.53</v>
      </c>
      <c r="I17" s="69">
        <v>8.83</v>
      </c>
      <c r="J17" s="70">
        <v>20527.310000000001</v>
      </c>
      <c r="K17" s="96">
        <v>2126.02</v>
      </c>
      <c r="L17" s="97">
        <v>10.36</v>
      </c>
      <c r="M17" s="98">
        <v>710.44</v>
      </c>
      <c r="N17" s="98">
        <v>3.46</v>
      </c>
      <c r="O17" s="98">
        <v>1415.59</v>
      </c>
      <c r="P17" s="99">
        <v>6.9</v>
      </c>
    </row>
    <row r="18" spans="1:16" ht="15.75" thickBot="1" x14ac:dyDescent="0.3">
      <c r="A18" s="21"/>
      <c r="B18" s="20"/>
      <c r="C18" s="20">
        <v>367722.03</v>
      </c>
      <c r="D18" s="83">
        <f>SUM(D3:D17)</f>
        <v>39740.169999999991</v>
      </c>
      <c r="E18" s="77">
        <f>D18*100/C18</f>
        <v>10.807122434301798</v>
      </c>
      <c r="F18" s="78">
        <f>SUM(F3:F17)</f>
        <v>12259.62</v>
      </c>
      <c r="G18" s="78">
        <f>F18*100/C18</f>
        <v>3.3339367782778746</v>
      </c>
      <c r="H18" s="78">
        <f>SUM(H3:H17)</f>
        <v>27480.550000000003</v>
      </c>
      <c r="I18" s="79">
        <f>H18*100/C18</f>
        <v>7.4731856560239276</v>
      </c>
      <c r="J18" s="80">
        <v>450113.78</v>
      </c>
      <c r="K18" s="108">
        <v>49665.93</v>
      </c>
      <c r="L18" s="109">
        <v>11.03</v>
      </c>
      <c r="M18" s="110">
        <v>14896.48</v>
      </c>
      <c r="N18" s="110">
        <v>3.31</v>
      </c>
      <c r="O18" s="110">
        <v>34769.449999999997</v>
      </c>
      <c r="P18" s="111">
        <v>7.72</v>
      </c>
    </row>
  </sheetData>
  <mergeCells count="2">
    <mergeCell ref="E1:I1"/>
    <mergeCell ref="L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B3" sqref="B3:B17"/>
    </sheetView>
  </sheetViews>
  <sheetFormatPr baseColWidth="10" defaultRowHeight="15" x14ac:dyDescent="0.25"/>
  <cols>
    <col min="2" max="2" width="23.42578125" bestFit="1" customWidth="1"/>
    <col min="3" max="4" width="0" hidden="1" customWidth="1"/>
    <col min="6" max="6" width="0" hidden="1" customWidth="1"/>
    <col min="7" max="7" width="15.85546875" bestFit="1" customWidth="1"/>
    <col min="8" max="8" width="0" hidden="1" customWidth="1"/>
    <col min="9" max="9" width="16.28515625" bestFit="1" customWidth="1"/>
    <col min="10" max="11" width="0" hidden="1" customWidth="1"/>
    <col min="13" max="13" width="0" hidden="1" customWidth="1"/>
    <col min="14" max="14" width="15.85546875" bestFit="1" customWidth="1"/>
    <col min="15" max="15" width="0" hidden="1" customWidth="1"/>
    <col min="16" max="16" width="16.28515625" bestFit="1" customWidth="1"/>
  </cols>
  <sheetData>
    <row r="1" spans="1:16" x14ac:dyDescent="0.25">
      <c r="A1" s="20"/>
      <c r="B1" s="20"/>
      <c r="C1" s="83"/>
      <c r="D1" s="125">
        <v>2017</v>
      </c>
      <c r="E1" s="126"/>
      <c r="F1" s="126"/>
      <c r="G1" s="126"/>
      <c r="H1" s="126"/>
      <c r="I1" s="127"/>
      <c r="J1" s="36"/>
      <c r="K1" s="83"/>
      <c r="L1" s="128">
        <v>2016</v>
      </c>
      <c r="M1" s="129"/>
      <c r="N1" s="129"/>
      <c r="O1" s="129"/>
      <c r="P1" s="130"/>
    </row>
    <row r="2" spans="1:16" x14ac:dyDescent="0.25">
      <c r="A2" s="20" t="s">
        <v>0</v>
      </c>
      <c r="B2" s="20"/>
      <c r="C2" s="83" t="s">
        <v>1</v>
      </c>
      <c r="D2" s="39" t="s">
        <v>2</v>
      </c>
      <c r="E2" s="23" t="s">
        <v>3</v>
      </c>
      <c r="F2" s="23" t="s">
        <v>4</v>
      </c>
      <c r="G2" s="23" t="s">
        <v>5</v>
      </c>
      <c r="H2" s="23" t="s">
        <v>6</v>
      </c>
      <c r="I2" s="40" t="s">
        <v>7</v>
      </c>
      <c r="J2" s="36" t="s">
        <v>1</v>
      </c>
      <c r="K2" s="83" t="s">
        <v>2</v>
      </c>
      <c r="L2" s="85" t="s">
        <v>3</v>
      </c>
      <c r="M2" s="82" t="s">
        <v>4</v>
      </c>
      <c r="N2" s="82" t="s">
        <v>5</v>
      </c>
      <c r="O2" s="82" t="s">
        <v>6</v>
      </c>
      <c r="P2" s="86" t="s">
        <v>7</v>
      </c>
    </row>
    <row r="3" spans="1:16" x14ac:dyDescent="0.25">
      <c r="A3" s="20">
        <v>11</v>
      </c>
      <c r="B3" s="20" t="s">
        <v>19</v>
      </c>
      <c r="C3" s="83">
        <v>108855.7</v>
      </c>
      <c r="D3" s="39">
        <v>13390.1</v>
      </c>
      <c r="E3" s="58">
        <v>12.3</v>
      </c>
      <c r="F3" s="58">
        <v>4695.3900000000003</v>
      </c>
      <c r="G3" s="58">
        <v>4.3099999999999996</v>
      </c>
      <c r="H3" s="58">
        <v>8694.7099999999991</v>
      </c>
      <c r="I3" s="59">
        <v>7.99</v>
      </c>
      <c r="J3" s="60">
        <v>109652.73</v>
      </c>
      <c r="K3" s="92">
        <v>15227.45</v>
      </c>
      <c r="L3" s="93">
        <v>13.89</v>
      </c>
      <c r="M3" s="94">
        <v>5345.62</v>
      </c>
      <c r="N3" s="94">
        <v>4.88</v>
      </c>
      <c r="O3" s="94">
        <v>9881.83</v>
      </c>
      <c r="P3" s="95">
        <v>9.01</v>
      </c>
    </row>
    <row r="4" spans="1:16" x14ac:dyDescent="0.25">
      <c r="A4" s="20">
        <v>52</v>
      </c>
      <c r="B4" s="20" t="s">
        <v>41</v>
      </c>
      <c r="C4" s="83">
        <v>66789.61</v>
      </c>
      <c r="D4" s="39">
        <v>6330.31</v>
      </c>
      <c r="E4" s="58">
        <v>9.48</v>
      </c>
      <c r="F4" s="58">
        <v>2692.55</v>
      </c>
      <c r="G4" s="58">
        <v>4.03</v>
      </c>
      <c r="H4" s="58">
        <v>3637.77</v>
      </c>
      <c r="I4" s="59">
        <v>5.45</v>
      </c>
      <c r="J4" s="60">
        <v>65094.51</v>
      </c>
      <c r="K4" s="92">
        <v>6088.78</v>
      </c>
      <c r="L4" s="93">
        <v>9.35</v>
      </c>
      <c r="M4" s="94">
        <v>2489.9</v>
      </c>
      <c r="N4" s="94">
        <v>3.83</v>
      </c>
      <c r="O4" s="94">
        <v>3598.88</v>
      </c>
      <c r="P4" s="95">
        <v>5.53</v>
      </c>
    </row>
    <row r="5" spans="1:16" x14ac:dyDescent="0.25">
      <c r="A5" s="20">
        <v>53</v>
      </c>
      <c r="B5" s="20" t="s">
        <v>42</v>
      </c>
      <c r="C5" s="83">
        <v>42491.74</v>
      </c>
      <c r="D5" s="39">
        <v>3731.06</v>
      </c>
      <c r="E5" s="58">
        <v>8.7799999999999994</v>
      </c>
      <c r="F5" s="58">
        <v>1590.35</v>
      </c>
      <c r="G5" s="58">
        <v>3.74</v>
      </c>
      <c r="H5" s="58">
        <v>2140.71</v>
      </c>
      <c r="I5" s="59">
        <v>5.04</v>
      </c>
      <c r="J5" s="60">
        <v>41062.86</v>
      </c>
      <c r="K5" s="92">
        <v>4801.58</v>
      </c>
      <c r="L5" s="93">
        <v>11.69</v>
      </c>
      <c r="M5" s="94">
        <v>1767.4</v>
      </c>
      <c r="N5" s="94">
        <v>4.3</v>
      </c>
      <c r="O5" s="94">
        <v>3034.18</v>
      </c>
      <c r="P5" s="95">
        <v>7.39</v>
      </c>
    </row>
    <row r="6" spans="1:16" x14ac:dyDescent="0.25">
      <c r="A6" s="20">
        <v>54</v>
      </c>
      <c r="B6" s="20" t="s">
        <v>43</v>
      </c>
      <c r="C6" s="83">
        <v>92512.34</v>
      </c>
      <c r="D6" s="39">
        <v>10067.549999999999</v>
      </c>
      <c r="E6" s="58">
        <v>10.88</v>
      </c>
      <c r="F6" s="58">
        <v>3573.28</v>
      </c>
      <c r="G6" s="58">
        <v>3.86</v>
      </c>
      <c r="H6" s="58">
        <v>6494.26</v>
      </c>
      <c r="I6" s="59">
        <v>7.02</v>
      </c>
      <c r="J6" s="60">
        <v>92082.44</v>
      </c>
      <c r="K6" s="92">
        <v>9455.36</v>
      </c>
      <c r="L6" s="93">
        <v>10.27</v>
      </c>
      <c r="M6" s="94">
        <v>3728.5</v>
      </c>
      <c r="N6" s="94">
        <v>4.05</v>
      </c>
      <c r="O6" s="94">
        <v>5726.86</v>
      </c>
      <c r="P6" s="95">
        <v>6.22</v>
      </c>
    </row>
    <row r="7" spans="1:16" x14ac:dyDescent="0.25">
      <c r="A7" s="20">
        <v>55</v>
      </c>
      <c r="B7" s="20" t="s">
        <v>44</v>
      </c>
      <c r="C7" s="83">
        <v>115333.1</v>
      </c>
      <c r="D7" s="39">
        <v>13895.38</v>
      </c>
      <c r="E7" s="58">
        <v>12.05</v>
      </c>
      <c r="F7" s="58">
        <v>5077.07</v>
      </c>
      <c r="G7" s="58">
        <v>4.4000000000000004</v>
      </c>
      <c r="H7" s="58">
        <v>8818.32</v>
      </c>
      <c r="I7" s="59">
        <v>7.65</v>
      </c>
      <c r="J7" s="60">
        <v>116516.56</v>
      </c>
      <c r="K7" s="92">
        <v>14394.37</v>
      </c>
      <c r="L7" s="93">
        <v>12.35</v>
      </c>
      <c r="M7" s="94">
        <v>5629.76</v>
      </c>
      <c r="N7" s="94">
        <v>4.83</v>
      </c>
      <c r="O7" s="94">
        <v>8764.61</v>
      </c>
      <c r="P7" s="95">
        <v>7.52</v>
      </c>
    </row>
    <row r="8" spans="1:16" x14ac:dyDescent="0.25">
      <c r="A8" s="20">
        <v>58</v>
      </c>
      <c r="B8" s="20" t="s">
        <v>46</v>
      </c>
      <c r="C8" s="83">
        <v>104243.65</v>
      </c>
      <c r="D8" s="39">
        <v>11240.94</v>
      </c>
      <c r="E8" s="58">
        <v>10.78</v>
      </c>
      <c r="F8" s="58">
        <v>3534.38</v>
      </c>
      <c r="G8" s="58">
        <v>3.39</v>
      </c>
      <c r="H8" s="58">
        <v>7706.56</v>
      </c>
      <c r="I8" s="59">
        <v>7.39</v>
      </c>
      <c r="J8" s="60">
        <v>103313.19</v>
      </c>
      <c r="K8" s="92">
        <v>9511.9</v>
      </c>
      <c r="L8" s="93">
        <v>9.2100000000000009</v>
      </c>
      <c r="M8" s="94">
        <v>3680.48</v>
      </c>
      <c r="N8" s="94">
        <v>3.56</v>
      </c>
      <c r="O8" s="94">
        <v>5831.43</v>
      </c>
      <c r="P8" s="95">
        <v>5.64</v>
      </c>
    </row>
    <row r="9" spans="1:16" x14ac:dyDescent="0.25">
      <c r="A9" s="20">
        <v>59</v>
      </c>
      <c r="B9" s="20" t="s">
        <v>47</v>
      </c>
      <c r="C9" s="83">
        <v>67531.42</v>
      </c>
      <c r="D9" s="39">
        <v>9270.91</v>
      </c>
      <c r="E9" s="58">
        <v>13.73</v>
      </c>
      <c r="F9" s="58">
        <v>3120.22</v>
      </c>
      <c r="G9" s="58">
        <v>4.62</v>
      </c>
      <c r="H9" s="58">
        <v>6150.69</v>
      </c>
      <c r="I9" s="59">
        <v>9.11</v>
      </c>
      <c r="J9" s="60">
        <v>70143.77</v>
      </c>
      <c r="K9" s="92">
        <v>9305.2000000000007</v>
      </c>
      <c r="L9" s="93">
        <v>13.27</v>
      </c>
      <c r="M9" s="94">
        <v>3144.87</v>
      </c>
      <c r="N9" s="94">
        <v>4.4800000000000004</v>
      </c>
      <c r="O9" s="94">
        <v>6160.33</v>
      </c>
      <c r="P9" s="95">
        <v>8.7799999999999994</v>
      </c>
    </row>
    <row r="10" spans="1:16" x14ac:dyDescent="0.25">
      <c r="A10" s="20">
        <v>62</v>
      </c>
      <c r="B10" s="20" t="s">
        <v>48</v>
      </c>
      <c r="C10" s="83">
        <v>123571.24</v>
      </c>
      <c r="D10" s="39">
        <v>14027.76</v>
      </c>
      <c r="E10" s="58">
        <v>11.35</v>
      </c>
      <c r="F10" s="58">
        <v>4382.37</v>
      </c>
      <c r="G10" s="58">
        <v>3.55</v>
      </c>
      <c r="H10" s="58">
        <v>9645.39</v>
      </c>
      <c r="I10" s="59">
        <v>7.81</v>
      </c>
      <c r="J10" s="60">
        <v>120846.33</v>
      </c>
      <c r="K10" s="92">
        <v>12970.76</v>
      </c>
      <c r="L10" s="93">
        <v>10.73</v>
      </c>
      <c r="M10" s="94">
        <v>4627.45</v>
      </c>
      <c r="N10" s="94">
        <v>3.83</v>
      </c>
      <c r="O10" s="94">
        <v>8343.31</v>
      </c>
      <c r="P10" s="95">
        <v>6.9</v>
      </c>
    </row>
    <row r="11" spans="1:16" x14ac:dyDescent="0.25">
      <c r="A11" s="20">
        <v>65</v>
      </c>
      <c r="B11" s="20" t="s">
        <v>49</v>
      </c>
      <c r="C11" s="83">
        <v>87060.5</v>
      </c>
      <c r="D11" s="39">
        <v>9413.16</v>
      </c>
      <c r="E11" s="58">
        <v>10.81</v>
      </c>
      <c r="F11" s="58">
        <v>2902.06</v>
      </c>
      <c r="G11" s="58">
        <v>3.33</v>
      </c>
      <c r="H11" s="58">
        <v>6511.1</v>
      </c>
      <c r="I11" s="59">
        <v>7.48</v>
      </c>
      <c r="J11" s="60">
        <v>84466.42</v>
      </c>
      <c r="K11" s="92">
        <v>9730.7900000000009</v>
      </c>
      <c r="L11" s="93">
        <v>11.52</v>
      </c>
      <c r="M11" s="94">
        <v>3175.4</v>
      </c>
      <c r="N11" s="94">
        <v>3.76</v>
      </c>
      <c r="O11" s="94">
        <v>6555.4</v>
      </c>
      <c r="P11" s="95">
        <v>7.76</v>
      </c>
    </row>
    <row r="12" spans="1:16" x14ac:dyDescent="0.25">
      <c r="A12" s="20">
        <v>67</v>
      </c>
      <c r="B12" s="20" t="s">
        <v>50</v>
      </c>
      <c r="C12" s="83">
        <v>68668.95</v>
      </c>
      <c r="D12" s="39">
        <v>9451.64</v>
      </c>
      <c r="E12" s="58">
        <v>13.76</v>
      </c>
      <c r="F12" s="58">
        <v>3132.13</v>
      </c>
      <c r="G12" s="58">
        <v>4.5599999999999996</v>
      </c>
      <c r="H12" s="58">
        <v>6319.52</v>
      </c>
      <c r="I12" s="59">
        <v>9.1999999999999993</v>
      </c>
      <c r="J12" s="60">
        <v>68814.97</v>
      </c>
      <c r="K12" s="92">
        <v>9060.42</v>
      </c>
      <c r="L12" s="93">
        <v>13.17</v>
      </c>
      <c r="M12" s="94">
        <v>3055.7</v>
      </c>
      <c r="N12" s="94">
        <v>4.4400000000000004</v>
      </c>
      <c r="O12" s="94">
        <v>6004.73</v>
      </c>
      <c r="P12" s="95">
        <v>8.73</v>
      </c>
    </row>
    <row r="13" spans="1:16" x14ac:dyDescent="0.25">
      <c r="A13" s="20">
        <v>69</v>
      </c>
      <c r="B13" s="20" t="s">
        <v>51</v>
      </c>
      <c r="C13" s="83">
        <v>66160.95</v>
      </c>
      <c r="D13" s="39">
        <v>7934.68</v>
      </c>
      <c r="E13" s="58">
        <v>11.99</v>
      </c>
      <c r="F13" s="58">
        <v>2897.45</v>
      </c>
      <c r="G13" s="58">
        <v>4.38</v>
      </c>
      <c r="H13" s="58">
        <v>5037.22</v>
      </c>
      <c r="I13" s="59">
        <v>7.61</v>
      </c>
      <c r="J13" s="60">
        <v>65103.11</v>
      </c>
      <c r="K13" s="92">
        <v>8561.1200000000008</v>
      </c>
      <c r="L13" s="93">
        <v>13.15</v>
      </c>
      <c r="M13" s="94">
        <v>2887.8</v>
      </c>
      <c r="N13" s="94">
        <v>4.4400000000000004</v>
      </c>
      <c r="O13" s="94">
        <v>5673.32</v>
      </c>
      <c r="P13" s="95">
        <v>8.7100000000000009</v>
      </c>
    </row>
    <row r="14" spans="1:16" x14ac:dyDescent="0.25">
      <c r="A14" s="20">
        <v>70</v>
      </c>
      <c r="B14" s="20" t="s">
        <v>52</v>
      </c>
      <c r="C14" s="83">
        <v>56699.6</v>
      </c>
      <c r="D14" s="39">
        <v>7336.86</v>
      </c>
      <c r="E14" s="58">
        <v>12.94</v>
      </c>
      <c r="F14" s="58">
        <v>2477.27</v>
      </c>
      <c r="G14" s="58">
        <v>4.37</v>
      </c>
      <c r="H14" s="58">
        <v>4859.59</v>
      </c>
      <c r="I14" s="59">
        <v>8.57</v>
      </c>
      <c r="J14" s="60">
        <v>60103.08</v>
      </c>
      <c r="K14" s="92">
        <v>8346.43</v>
      </c>
      <c r="L14" s="93">
        <v>13.89</v>
      </c>
      <c r="M14" s="94">
        <v>2968.66</v>
      </c>
      <c r="N14" s="94">
        <v>4.9400000000000004</v>
      </c>
      <c r="O14" s="94">
        <v>5377.77</v>
      </c>
      <c r="P14" s="95">
        <v>8.9499999999999993</v>
      </c>
    </row>
    <row r="15" spans="1:16" x14ac:dyDescent="0.25">
      <c r="A15" s="20">
        <v>71</v>
      </c>
      <c r="B15" s="20" t="s">
        <v>53</v>
      </c>
      <c r="C15" s="83">
        <v>89531.3</v>
      </c>
      <c r="D15" s="39">
        <v>9065.42</v>
      </c>
      <c r="E15" s="58">
        <v>10.130000000000001</v>
      </c>
      <c r="F15" s="58">
        <v>2992.43</v>
      </c>
      <c r="G15" s="58">
        <v>3.34</v>
      </c>
      <c r="H15" s="58">
        <v>6072.99</v>
      </c>
      <c r="I15" s="59">
        <v>6.78</v>
      </c>
      <c r="J15" s="60">
        <v>91514.78</v>
      </c>
      <c r="K15" s="92">
        <v>9995.52</v>
      </c>
      <c r="L15" s="93">
        <v>10.92</v>
      </c>
      <c r="M15" s="94">
        <v>3361.61</v>
      </c>
      <c r="N15" s="94">
        <v>3.67</v>
      </c>
      <c r="O15" s="94">
        <v>6633.91</v>
      </c>
      <c r="P15" s="95">
        <v>7.25</v>
      </c>
    </row>
    <row r="16" spans="1:16" x14ac:dyDescent="0.25">
      <c r="A16" s="20">
        <v>74</v>
      </c>
      <c r="B16" s="20" t="s">
        <v>54</v>
      </c>
      <c r="C16" s="83">
        <v>64863.03</v>
      </c>
      <c r="D16" s="39">
        <v>7063.69</v>
      </c>
      <c r="E16" s="58">
        <v>10.89</v>
      </c>
      <c r="F16" s="58">
        <v>2233.1999999999998</v>
      </c>
      <c r="G16" s="58">
        <v>3.44</v>
      </c>
      <c r="H16" s="58">
        <v>4830.49</v>
      </c>
      <c r="I16" s="59">
        <v>7.45</v>
      </c>
      <c r="J16" s="60">
        <v>63387.519999999997</v>
      </c>
      <c r="K16" s="92">
        <v>7121.05</v>
      </c>
      <c r="L16" s="93">
        <v>11.23</v>
      </c>
      <c r="M16" s="94">
        <v>2387.64</v>
      </c>
      <c r="N16" s="94">
        <v>3.77</v>
      </c>
      <c r="O16" s="94">
        <v>4733.41</v>
      </c>
      <c r="P16" s="95">
        <v>7.47</v>
      </c>
    </row>
    <row r="17" spans="1:16" ht="15.75" thickBot="1" x14ac:dyDescent="0.3">
      <c r="A17" s="20">
        <v>75</v>
      </c>
      <c r="B17" s="20" t="s">
        <v>55</v>
      </c>
      <c r="C17" s="83">
        <v>60474.14</v>
      </c>
      <c r="D17" s="39">
        <v>6398.8</v>
      </c>
      <c r="E17" s="68">
        <v>10.58</v>
      </c>
      <c r="F17" s="68">
        <v>2313.3000000000002</v>
      </c>
      <c r="G17" s="68">
        <v>3.83</v>
      </c>
      <c r="H17" s="68">
        <v>4085.5</v>
      </c>
      <c r="I17" s="69">
        <v>6.76</v>
      </c>
      <c r="J17" s="70">
        <v>61118.5</v>
      </c>
      <c r="K17" s="96">
        <v>6219.33</v>
      </c>
      <c r="L17" s="97">
        <v>10.18</v>
      </c>
      <c r="M17" s="98">
        <v>2709.42</v>
      </c>
      <c r="N17" s="98">
        <v>4.43</v>
      </c>
      <c r="O17" s="98">
        <v>3509.91</v>
      </c>
      <c r="P17" s="99">
        <v>5.74</v>
      </c>
    </row>
    <row r="18" spans="1:16" ht="15.75" thickBot="1" x14ac:dyDescent="0.3">
      <c r="A18" s="20"/>
      <c r="B18" s="20"/>
      <c r="C18" s="83">
        <v>1214787.27</v>
      </c>
      <c r="D18" s="87">
        <v>138618.26999999999</v>
      </c>
      <c r="E18" s="100">
        <v>11.41</v>
      </c>
      <c r="F18" s="101">
        <v>47613.46</v>
      </c>
      <c r="G18" s="101">
        <v>3.92</v>
      </c>
      <c r="H18" s="101">
        <v>91004.81</v>
      </c>
      <c r="I18" s="102">
        <v>7.49</v>
      </c>
      <c r="J18" s="103">
        <v>1213220.77</v>
      </c>
      <c r="K18" s="104">
        <v>140790.07999999999</v>
      </c>
      <c r="L18" s="105">
        <v>11.6</v>
      </c>
      <c r="M18" s="106">
        <v>50960.21</v>
      </c>
      <c r="N18" s="106">
        <v>4.2</v>
      </c>
      <c r="O18" s="106">
        <v>89829.87</v>
      </c>
      <c r="P18" s="107">
        <v>7.4</v>
      </c>
    </row>
  </sheetData>
  <mergeCells count="2">
    <mergeCell ref="D1:I1"/>
    <mergeCell ref="L1:P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>
      <selection activeCell="E3" sqref="E3:P18"/>
    </sheetView>
  </sheetViews>
  <sheetFormatPr baseColWidth="10" defaultRowHeight="15" x14ac:dyDescent="0.25"/>
  <cols>
    <col min="2" max="2" width="23.42578125" bestFit="1" customWidth="1"/>
    <col min="3" max="4" width="0" hidden="1" customWidth="1"/>
    <col min="6" max="6" width="16.85546875" hidden="1" customWidth="1"/>
    <col min="7" max="7" width="15.85546875" bestFit="1" customWidth="1"/>
    <col min="8" max="8" width="17.85546875" hidden="1" customWidth="1"/>
    <col min="9" max="9" width="16.28515625" bestFit="1" customWidth="1"/>
    <col min="10" max="11" width="0" hidden="1" customWidth="1"/>
    <col min="13" max="13" width="0" hidden="1" customWidth="1"/>
    <col min="14" max="14" width="15.85546875" bestFit="1" customWidth="1"/>
    <col min="15" max="15" width="0" hidden="1" customWidth="1"/>
    <col min="16" max="16" width="16.28515625" bestFit="1" customWidth="1"/>
  </cols>
  <sheetData>
    <row r="1" spans="1:16" x14ac:dyDescent="0.25">
      <c r="A1" s="20"/>
      <c r="B1" s="20"/>
      <c r="C1" s="83"/>
      <c r="D1" s="125">
        <v>2017</v>
      </c>
      <c r="E1" s="126"/>
      <c r="F1" s="126"/>
      <c r="G1" s="126"/>
      <c r="H1" s="126"/>
      <c r="I1" s="127"/>
      <c r="J1" s="131">
        <v>2016</v>
      </c>
      <c r="K1" s="132"/>
      <c r="L1" s="132"/>
      <c r="M1" s="132"/>
      <c r="N1" s="132"/>
      <c r="O1" s="132"/>
      <c r="P1" s="133"/>
    </row>
    <row r="2" spans="1:16" x14ac:dyDescent="0.25">
      <c r="A2" s="16" t="s">
        <v>0</v>
      </c>
      <c r="B2" s="16"/>
      <c r="C2" s="91" t="s">
        <v>1</v>
      </c>
      <c r="D2" s="37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38" t="s">
        <v>7</v>
      </c>
      <c r="J2" s="29" t="s">
        <v>1</v>
      </c>
      <c r="K2" s="18" t="s">
        <v>2</v>
      </c>
      <c r="L2" s="18" t="s">
        <v>3</v>
      </c>
      <c r="M2" s="18" t="s">
        <v>4</v>
      </c>
      <c r="N2" s="18" t="s">
        <v>5</v>
      </c>
      <c r="O2" s="18" t="s">
        <v>6</v>
      </c>
      <c r="P2" s="30" t="s">
        <v>7</v>
      </c>
    </row>
    <row r="3" spans="1:16" x14ac:dyDescent="0.25">
      <c r="A3" s="20">
        <v>11</v>
      </c>
      <c r="B3" s="20" t="s">
        <v>19</v>
      </c>
      <c r="C3" s="83">
        <v>31989.68</v>
      </c>
      <c r="D3" s="39">
        <v>2733.44</v>
      </c>
      <c r="E3" s="58">
        <v>8.5399999999999991</v>
      </c>
      <c r="F3" s="58">
        <v>786.25</v>
      </c>
      <c r="G3" s="58">
        <v>2.46</v>
      </c>
      <c r="H3" s="58">
        <v>1947.19</v>
      </c>
      <c r="I3" s="59">
        <v>6.09</v>
      </c>
      <c r="J3" s="54">
        <v>33207.33</v>
      </c>
      <c r="K3" s="55">
        <v>3173</v>
      </c>
      <c r="L3" s="55">
        <v>9.56</v>
      </c>
      <c r="M3" s="55">
        <v>923.07</v>
      </c>
      <c r="N3" s="55">
        <v>2.78</v>
      </c>
      <c r="O3" s="55">
        <v>2249.9299999999998</v>
      </c>
      <c r="P3" s="56">
        <v>6.78</v>
      </c>
    </row>
    <row r="4" spans="1:16" x14ac:dyDescent="0.25">
      <c r="A4" s="20">
        <v>52</v>
      </c>
      <c r="B4" s="20" t="s">
        <v>41</v>
      </c>
      <c r="C4" s="83">
        <v>16965.099999999999</v>
      </c>
      <c r="D4" s="39">
        <v>962.74</v>
      </c>
      <c r="E4" s="58">
        <v>5.67</v>
      </c>
      <c r="F4" s="58">
        <v>497.55</v>
      </c>
      <c r="G4" s="58">
        <v>2.93</v>
      </c>
      <c r="H4" s="58">
        <v>465.19</v>
      </c>
      <c r="I4" s="59">
        <v>2.74</v>
      </c>
      <c r="J4" s="54">
        <v>15979.68</v>
      </c>
      <c r="K4" s="55">
        <v>1498.43</v>
      </c>
      <c r="L4" s="55">
        <v>9.3800000000000008</v>
      </c>
      <c r="M4" s="55">
        <v>562.35</v>
      </c>
      <c r="N4" s="55">
        <v>3.52</v>
      </c>
      <c r="O4" s="55">
        <v>936.08</v>
      </c>
      <c r="P4" s="56">
        <v>5.86</v>
      </c>
    </row>
    <row r="5" spans="1:16" x14ac:dyDescent="0.25">
      <c r="A5" s="20">
        <v>53</v>
      </c>
      <c r="B5" s="20" t="s">
        <v>42</v>
      </c>
      <c r="C5" s="83">
        <v>14417.64</v>
      </c>
      <c r="D5" s="39">
        <v>1102.22</v>
      </c>
      <c r="E5" s="58">
        <v>7.64</v>
      </c>
      <c r="F5" s="58">
        <v>398.56</v>
      </c>
      <c r="G5" s="58">
        <v>2.76</v>
      </c>
      <c r="H5" s="58">
        <v>703.66</v>
      </c>
      <c r="I5" s="59">
        <v>4.88</v>
      </c>
      <c r="J5" s="54">
        <v>13327.35</v>
      </c>
      <c r="K5" s="55">
        <v>1142.5999999999999</v>
      </c>
      <c r="L5" s="55">
        <v>8.57</v>
      </c>
      <c r="M5" s="55">
        <v>460.4</v>
      </c>
      <c r="N5" s="55">
        <v>3.45</v>
      </c>
      <c r="O5" s="55">
        <v>682.2</v>
      </c>
      <c r="P5" s="56">
        <v>5.12</v>
      </c>
    </row>
    <row r="6" spans="1:16" x14ac:dyDescent="0.25">
      <c r="A6" s="20">
        <v>54</v>
      </c>
      <c r="B6" s="20" t="s">
        <v>43</v>
      </c>
      <c r="C6" s="83">
        <v>21610</v>
      </c>
      <c r="D6" s="39">
        <v>1574.65</v>
      </c>
      <c r="E6" s="58">
        <v>7.29</v>
      </c>
      <c r="F6" s="58">
        <v>677.2</v>
      </c>
      <c r="G6" s="58">
        <v>3.13</v>
      </c>
      <c r="H6" s="58">
        <v>897.45</v>
      </c>
      <c r="I6" s="59">
        <v>4.1500000000000004</v>
      </c>
      <c r="J6" s="54">
        <v>22117.29</v>
      </c>
      <c r="K6" s="55">
        <v>1408.07</v>
      </c>
      <c r="L6" s="55">
        <v>6.37</v>
      </c>
      <c r="M6" s="55">
        <v>572.17999999999995</v>
      </c>
      <c r="N6" s="55">
        <v>2.59</v>
      </c>
      <c r="O6" s="55">
        <v>835.89</v>
      </c>
      <c r="P6" s="56">
        <v>3.78</v>
      </c>
    </row>
    <row r="7" spans="1:16" x14ac:dyDescent="0.25">
      <c r="A7" s="20">
        <v>55</v>
      </c>
      <c r="B7" s="20" t="s">
        <v>44</v>
      </c>
      <c r="C7" s="83">
        <v>38430.74</v>
      </c>
      <c r="D7" s="39">
        <v>2272.56</v>
      </c>
      <c r="E7" s="58">
        <v>5.91</v>
      </c>
      <c r="F7" s="58">
        <v>887.53</v>
      </c>
      <c r="G7" s="58">
        <v>2.31</v>
      </c>
      <c r="H7" s="58">
        <v>1385.02</v>
      </c>
      <c r="I7" s="59">
        <v>3.6</v>
      </c>
      <c r="J7" s="54">
        <v>35401.339999999997</v>
      </c>
      <c r="K7" s="55">
        <v>1751.08</v>
      </c>
      <c r="L7" s="55">
        <v>4.95</v>
      </c>
      <c r="M7" s="55">
        <v>805.43</v>
      </c>
      <c r="N7" s="55">
        <v>2.2799999999999998</v>
      </c>
      <c r="O7" s="55">
        <v>945.65</v>
      </c>
      <c r="P7" s="56">
        <v>2.67</v>
      </c>
    </row>
    <row r="8" spans="1:16" x14ac:dyDescent="0.25">
      <c r="A8" s="20">
        <v>58</v>
      </c>
      <c r="B8" s="20" t="s">
        <v>46</v>
      </c>
      <c r="C8" s="83">
        <v>10340.33</v>
      </c>
      <c r="D8" s="39">
        <v>793.3</v>
      </c>
      <c r="E8" s="58">
        <v>7.67</v>
      </c>
      <c r="F8" s="58">
        <v>272.89999999999998</v>
      </c>
      <c r="G8" s="58">
        <v>2.64</v>
      </c>
      <c r="H8" s="58">
        <v>520.4</v>
      </c>
      <c r="I8" s="59">
        <v>5.03</v>
      </c>
      <c r="J8" s="54">
        <v>10895.84</v>
      </c>
      <c r="K8" s="55">
        <v>731.35</v>
      </c>
      <c r="L8" s="55">
        <v>6.71</v>
      </c>
      <c r="M8" s="55">
        <v>232.5</v>
      </c>
      <c r="N8" s="55">
        <v>2.13</v>
      </c>
      <c r="O8" s="55">
        <v>498.85</v>
      </c>
      <c r="P8" s="56">
        <v>4.58</v>
      </c>
    </row>
    <row r="9" spans="1:16" x14ac:dyDescent="0.25">
      <c r="A9" s="20">
        <v>59</v>
      </c>
      <c r="B9" s="20" t="s">
        <v>47</v>
      </c>
      <c r="C9" s="83">
        <v>15115.79</v>
      </c>
      <c r="D9" s="39">
        <v>1874.42</v>
      </c>
      <c r="E9" s="58">
        <v>12.4</v>
      </c>
      <c r="F9" s="58">
        <v>552.91999999999996</v>
      </c>
      <c r="G9" s="58">
        <v>3.66</v>
      </c>
      <c r="H9" s="58">
        <v>1321.5</v>
      </c>
      <c r="I9" s="59">
        <v>8.74</v>
      </c>
      <c r="J9" s="54">
        <v>13045.29</v>
      </c>
      <c r="K9" s="55">
        <v>1413.45</v>
      </c>
      <c r="L9" s="55">
        <v>10.83</v>
      </c>
      <c r="M9" s="55">
        <v>578.79999999999995</v>
      </c>
      <c r="N9" s="55">
        <v>4.4400000000000004</v>
      </c>
      <c r="O9" s="55">
        <v>834.65</v>
      </c>
      <c r="P9" s="56">
        <v>6.4</v>
      </c>
    </row>
    <row r="10" spans="1:16" x14ac:dyDescent="0.25">
      <c r="A10" s="20">
        <v>62</v>
      </c>
      <c r="B10" s="20" t="s">
        <v>48</v>
      </c>
      <c r="C10" s="83">
        <v>12462.34</v>
      </c>
      <c r="D10" s="39">
        <v>1029.8</v>
      </c>
      <c r="E10" s="58">
        <v>8.26</v>
      </c>
      <c r="F10" s="58">
        <v>397.9</v>
      </c>
      <c r="G10" s="58">
        <v>3.19</v>
      </c>
      <c r="H10" s="58">
        <v>631.9</v>
      </c>
      <c r="I10" s="59">
        <v>5.07</v>
      </c>
      <c r="J10" s="54">
        <v>12754.3</v>
      </c>
      <c r="K10" s="55">
        <v>1011.58</v>
      </c>
      <c r="L10" s="55">
        <v>7.93</v>
      </c>
      <c r="M10" s="55">
        <v>351.68</v>
      </c>
      <c r="N10" s="55">
        <v>2.76</v>
      </c>
      <c r="O10" s="55">
        <v>659.9</v>
      </c>
      <c r="P10" s="56">
        <v>5.17</v>
      </c>
    </row>
    <row r="11" spans="1:16" x14ac:dyDescent="0.25">
      <c r="A11" s="20">
        <v>65</v>
      </c>
      <c r="B11" s="20" t="s">
        <v>49</v>
      </c>
      <c r="C11" s="83">
        <v>19485.740000000002</v>
      </c>
      <c r="D11" s="39">
        <v>1329.51</v>
      </c>
      <c r="E11" s="58">
        <v>6.82</v>
      </c>
      <c r="F11" s="58">
        <v>680.52</v>
      </c>
      <c r="G11" s="58">
        <v>3.49</v>
      </c>
      <c r="H11" s="58">
        <v>648.99</v>
      </c>
      <c r="I11" s="59">
        <v>3.33</v>
      </c>
      <c r="J11" s="54">
        <v>19795.080000000002</v>
      </c>
      <c r="K11" s="55">
        <v>1934</v>
      </c>
      <c r="L11" s="55">
        <v>9.77</v>
      </c>
      <c r="M11" s="55">
        <v>601.4</v>
      </c>
      <c r="N11" s="55">
        <v>3.04</v>
      </c>
      <c r="O11" s="55">
        <v>1332.6</v>
      </c>
      <c r="P11" s="56">
        <v>6.73</v>
      </c>
    </row>
    <row r="12" spans="1:16" x14ac:dyDescent="0.25">
      <c r="A12" s="20">
        <v>67</v>
      </c>
      <c r="B12" s="20" t="s">
        <v>50</v>
      </c>
      <c r="C12" s="83">
        <v>22637.37</v>
      </c>
      <c r="D12" s="39">
        <v>1998.89</v>
      </c>
      <c r="E12" s="58">
        <v>8.83</v>
      </c>
      <c r="F12" s="58">
        <v>654.1</v>
      </c>
      <c r="G12" s="58">
        <v>2.89</v>
      </c>
      <c r="H12" s="58">
        <v>1344.79</v>
      </c>
      <c r="I12" s="59">
        <v>5.94</v>
      </c>
      <c r="J12" s="54">
        <v>20604.84</v>
      </c>
      <c r="K12" s="55">
        <v>1626.11</v>
      </c>
      <c r="L12" s="55">
        <v>7.89</v>
      </c>
      <c r="M12" s="55">
        <v>660.1</v>
      </c>
      <c r="N12" s="55">
        <v>3.2</v>
      </c>
      <c r="O12" s="55">
        <v>966.01</v>
      </c>
      <c r="P12" s="56">
        <v>4.6900000000000004</v>
      </c>
    </row>
    <row r="13" spans="1:16" x14ac:dyDescent="0.25">
      <c r="A13" s="20">
        <v>69</v>
      </c>
      <c r="B13" s="20" t="s">
        <v>51</v>
      </c>
      <c r="C13" s="83">
        <v>18010.75</v>
      </c>
      <c r="D13" s="39">
        <v>1422.1</v>
      </c>
      <c r="E13" s="58">
        <v>7.9</v>
      </c>
      <c r="F13" s="58">
        <v>761.5</v>
      </c>
      <c r="G13" s="58">
        <v>4.2300000000000004</v>
      </c>
      <c r="H13" s="58">
        <v>660.6</v>
      </c>
      <c r="I13" s="59">
        <v>3.67</v>
      </c>
      <c r="J13" s="54">
        <v>17469.22</v>
      </c>
      <c r="K13" s="55">
        <v>1645.2</v>
      </c>
      <c r="L13" s="55">
        <v>9.42</v>
      </c>
      <c r="M13" s="55">
        <v>726.1</v>
      </c>
      <c r="N13" s="55">
        <v>4.16</v>
      </c>
      <c r="O13" s="55">
        <v>919.1</v>
      </c>
      <c r="P13" s="56">
        <v>5.26</v>
      </c>
    </row>
    <row r="14" spans="1:16" x14ac:dyDescent="0.25">
      <c r="A14" s="20">
        <v>70</v>
      </c>
      <c r="B14" s="20" t="s">
        <v>52</v>
      </c>
      <c r="C14" s="83">
        <v>17664.45</v>
      </c>
      <c r="D14" s="39">
        <v>1412.61</v>
      </c>
      <c r="E14" s="58">
        <v>8</v>
      </c>
      <c r="F14" s="58">
        <v>524.61</v>
      </c>
      <c r="G14" s="58">
        <v>2.97</v>
      </c>
      <c r="H14" s="58">
        <v>888</v>
      </c>
      <c r="I14" s="59">
        <v>5.03</v>
      </c>
      <c r="J14" s="54">
        <v>16263.67</v>
      </c>
      <c r="K14" s="55">
        <v>1159.44</v>
      </c>
      <c r="L14" s="55">
        <v>7.13</v>
      </c>
      <c r="M14" s="55">
        <v>457.37</v>
      </c>
      <c r="N14" s="55">
        <v>2.81</v>
      </c>
      <c r="O14" s="55">
        <v>702.07</v>
      </c>
      <c r="P14" s="56">
        <v>4.32</v>
      </c>
    </row>
    <row r="15" spans="1:16" x14ac:dyDescent="0.25">
      <c r="A15" s="20">
        <v>71</v>
      </c>
      <c r="B15" s="20" t="s">
        <v>53</v>
      </c>
      <c r="C15" s="83">
        <v>120.94</v>
      </c>
      <c r="D15" s="39">
        <v>8</v>
      </c>
      <c r="E15" s="58">
        <v>6.61</v>
      </c>
      <c r="F15" s="58">
        <v>3</v>
      </c>
      <c r="G15" s="58">
        <v>2.48</v>
      </c>
      <c r="H15" s="58">
        <v>5</v>
      </c>
      <c r="I15" s="59">
        <v>4.13</v>
      </c>
      <c r="J15" s="54">
        <v>338.03</v>
      </c>
      <c r="K15" s="55">
        <v>11.62</v>
      </c>
      <c r="L15" s="55">
        <v>3.44</v>
      </c>
      <c r="M15" s="55">
        <v>11.62</v>
      </c>
      <c r="N15" s="55">
        <v>3.44</v>
      </c>
      <c r="O15" s="55">
        <v>0</v>
      </c>
      <c r="P15" s="56">
        <v>0</v>
      </c>
    </row>
    <row r="16" spans="1:16" x14ac:dyDescent="0.25">
      <c r="A16" s="20">
        <v>74</v>
      </c>
      <c r="B16" s="20" t="s">
        <v>54</v>
      </c>
      <c r="C16" s="83">
        <v>4813.07</v>
      </c>
      <c r="D16" s="39">
        <v>471.8</v>
      </c>
      <c r="E16" s="58">
        <v>9.8000000000000007</v>
      </c>
      <c r="F16" s="58">
        <v>172.1</v>
      </c>
      <c r="G16" s="58">
        <v>3.58</v>
      </c>
      <c r="H16" s="58">
        <v>299.7</v>
      </c>
      <c r="I16" s="59">
        <v>6.23</v>
      </c>
      <c r="J16" s="54">
        <v>4386.75</v>
      </c>
      <c r="K16" s="55">
        <v>565</v>
      </c>
      <c r="L16" s="55">
        <v>12.88</v>
      </c>
      <c r="M16" s="55">
        <v>199</v>
      </c>
      <c r="N16" s="55">
        <v>4.54</v>
      </c>
      <c r="O16" s="55">
        <v>366</v>
      </c>
      <c r="P16" s="56">
        <v>8.34</v>
      </c>
    </row>
    <row r="17" spans="1:16" ht="15.75" thickBot="1" x14ac:dyDescent="0.3">
      <c r="A17" s="20">
        <v>75</v>
      </c>
      <c r="B17" s="20" t="s">
        <v>55</v>
      </c>
      <c r="C17" s="83">
        <v>6384.38</v>
      </c>
      <c r="D17" s="39">
        <v>643.29999999999995</v>
      </c>
      <c r="E17" s="68">
        <v>10.08</v>
      </c>
      <c r="F17" s="68">
        <v>215.3</v>
      </c>
      <c r="G17" s="68">
        <v>3.37</v>
      </c>
      <c r="H17" s="68">
        <v>428</v>
      </c>
      <c r="I17" s="69">
        <v>6.7</v>
      </c>
      <c r="J17" s="64">
        <v>8757.7999999999993</v>
      </c>
      <c r="K17" s="65">
        <v>538.91</v>
      </c>
      <c r="L17" s="65">
        <v>6.15</v>
      </c>
      <c r="M17" s="65">
        <v>178.63</v>
      </c>
      <c r="N17" s="65">
        <v>2.04</v>
      </c>
      <c r="O17" s="65">
        <v>360.27</v>
      </c>
      <c r="P17" s="66">
        <v>4.1100000000000003</v>
      </c>
    </row>
    <row r="18" spans="1:16" ht="15.75" thickBot="1" x14ac:dyDescent="0.3">
      <c r="A18" s="20"/>
      <c r="B18" s="20"/>
      <c r="C18" s="83">
        <v>250448.32</v>
      </c>
      <c r="D18" s="87">
        <v>19629.34</v>
      </c>
      <c r="E18" s="77">
        <v>7.84</v>
      </c>
      <c r="F18" s="78">
        <v>7481.95</v>
      </c>
      <c r="G18" s="78">
        <v>2.99</v>
      </c>
      <c r="H18" s="78">
        <v>12147.39</v>
      </c>
      <c r="I18" s="79">
        <v>4.8499999999999996</v>
      </c>
      <c r="J18" s="74">
        <v>244343.81</v>
      </c>
      <c r="K18" s="75">
        <v>19609.830000000002</v>
      </c>
      <c r="L18" s="75">
        <v>8.0299999999999994</v>
      </c>
      <c r="M18" s="75">
        <v>7320.63</v>
      </c>
      <c r="N18" s="75">
        <v>3</v>
      </c>
      <c r="O18" s="75">
        <v>12289.2</v>
      </c>
      <c r="P18" s="76">
        <v>5.03</v>
      </c>
    </row>
    <row r="40" spans="26:26" x14ac:dyDescent="0.25">
      <c r="Z40" s="4"/>
    </row>
  </sheetData>
  <mergeCells count="2">
    <mergeCell ref="D1:I1"/>
    <mergeCell ref="J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P28" sqref="P28"/>
    </sheetView>
  </sheetViews>
  <sheetFormatPr baseColWidth="10" defaultRowHeight="15" x14ac:dyDescent="0.25"/>
  <cols>
    <col min="2" max="2" width="23.42578125" bestFit="1" customWidth="1"/>
    <col min="3" max="4" width="0" hidden="1" customWidth="1"/>
    <col min="6" max="6" width="0" hidden="1" customWidth="1"/>
    <col min="7" max="7" width="15.85546875" bestFit="1" customWidth="1"/>
    <col min="8" max="8" width="0" hidden="1" customWidth="1"/>
    <col min="9" max="9" width="16.28515625" bestFit="1" customWidth="1"/>
    <col min="10" max="11" width="0" hidden="1" customWidth="1"/>
    <col min="13" max="13" width="0" hidden="1" customWidth="1"/>
    <col min="14" max="14" width="15.85546875" bestFit="1" customWidth="1"/>
    <col min="15" max="15" width="0" hidden="1" customWidth="1"/>
    <col min="16" max="16" width="16.28515625" bestFit="1" customWidth="1"/>
  </cols>
  <sheetData>
    <row r="1" spans="1:16" x14ac:dyDescent="0.25">
      <c r="A1" s="20"/>
      <c r="B1" s="83"/>
      <c r="C1" s="134">
        <v>2017</v>
      </c>
      <c r="D1" s="135"/>
      <c r="E1" s="135"/>
      <c r="F1" s="135"/>
      <c r="G1" s="135"/>
      <c r="H1" s="135"/>
      <c r="I1" s="136"/>
      <c r="J1" s="131">
        <v>2016</v>
      </c>
      <c r="K1" s="132"/>
      <c r="L1" s="132"/>
      <c r="M1" s="132"/>
      <c r="N1" s="132"/>
      <c r="O1" s="132"/>
      <c r="P1" s="133"/>
    </row>
    <row r="2" spans="1:16" x14ac:dyDescent="0.25">
      <c r="A2" s="16" t="s">
        <v>0</v>
      </c>
      <c r="B2" s="91"/>
      <c r="C2" s="37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38" t="s">
        <v>7</v>
      </c>
      <c r="J2" s="29" t="s">
        <v>1</v>
      </c>
      <c r="K2" s="18" t="s">
        <v>2</v>
      </c>
      <c r="L2" s="18" t="s">
        <v>3</v>
      </c>
      <c r="M2" s="18" t="s">
        <v>4</v>
      </c>
      <c r="N2" s="18" t="s">
        <v>5</v>
      </c>
      <c r="O2" s="18" t="s">
        <v>6</v>
      </c>
      <c r="P2" s="30" t="s">
        <v>7</v>
      </c>
    </row>
    <row r="3" spans="1:16" x14ac:dyDescent="0.25">
      <c r="A3" s="20">
        <v>11</v>
      </c>
      <c r="B3" s="83" t="s">
        <v>19</v>
      </c>
      <c r="C3" s="39">
        <v>11484.16</v>
      </c>
      <c r="D3" s="23">
        <v>1112.77</v>
      </c>
      <c r="E3" s="23">
        <v>9.69</v>
      </c>
      <c r="F3" s="23">
        <v>387.52</v>
      </c>
      <c r="G3" s="23">
        <v>3.37</v>
      </c>
      <c r="H3" s="23">
        <v>725.25</v>
      </c>
      <c r="I3" s="40">
        <v>6.32</v>
      </c>
      <c r="J3" s="31">
        <v>10999.08</v>
      </c>
      <c r="K3" s="22">
        <v>963.52</v>
      </c>
      <c r="L3" s="22">
        <v>8.76</v>
      </c>
      <c r="M3" s="22">
        <v>335.83</v>
      </c>
      <c r="N3" s="22">
        <v>3.05</v>
      </c>
      <c r="O3" s="22">
        <v>627.69000000000005</v>
      </c>
      <c r="P3" s="32">
        <v>5.71</v>
      </c>
    </row>
    <row r="4" spans="1:16" x14ac:dyDescent="0.25">
      <c r="A4" s="20">
        <v>52</v>
      </c>
      <c r="B4" s="83" t="s">
        <v>41</v>
      </c>
      <c r="C4" s="39">
        <v>8275.49</v>
      </c>
      <c r="D4" s="23">
        <v>598.37</v>
      </c>
      <c r="E4" s="23">
        <v>7.23</v>
      </c>
      <c r="F4" s="23">
        <v>179.61</v>
      </c>
      <c r="G4" s="23">
        <v>2.17</v>
      </c>
      <c r="H4" s="23">
        <v>418.76</v>
      </c>
      <c r="I4" s="40">
        <v>5.0599999999999996</v>
      </c>
      <c r="J4" s="31">
        <v>8632.4500000000007</v>
      </c>
      <c r="K4" s="22">
        <v>991.16</v>
      </c>
      <c r="L4" s="22">
        <v>11.48</v>
      </c>
      <c r="M4" s="22">
        <v>181.82</v>
      </c>
      <c r="N4" s="22">
        <v>2.11</v>
      </c>
      <c r="O4" s="22">
        <v>809.34</v>
      </c>
      <c r="P4" s="32">
        <v>9.3800000000000008</v>
      </c>
    </row>
    <row r="5" spans="1:16" x14ac:dyDescent="0.25">
      <c r="A5" s="20">
        <v>53</v>
      </c>
      <c r="B5" s="83" t="s">
        <v>42</v>
      </c>
      <c r="C5" s="39">
        <v>238.97</v>
      </c>
      <c r="D5" s="23">
        <v>42.29</v>
      </c>
      <c r="E5" s="23">
        <v>17.7</v>
      </c>
      <c r="F5" s="23">
        <v>14.29</v>
      </c>
      <c r="G5" s="23">
        <v>5.98</v>
      </c>
      <c r="H5" s="23">
        <v>28</v>
      </c>
      <c r="I5" s="40">
        <v>11.72</v>
      </c>
      <c r="J5" s="31">
        <v>530.01</v>
      </c>
      <c r="K5" s="22">
        <v>18.64</v>
      </c>
      <c r="L5" s="22">
        <v>3.52</v>
      </c>
      <c r="M5" s="22">
        <v>16.64</v>
      </c>
      <c r="N5" s="22">
        <v>3.14</v>
      </c>
      <c r="O5" s="22">
        <v>2</v>
      </c>
      <c r="P5" s="32">
        <v>0.38</v>
      </c>
    </row>
    <row r="6" spans="1:16" x14ac:dyDescent="0.25">
      <c r="A6" s="20">
        <v>54</v>
      </c>
      <c r="B6" s="83" t="s">
        <v>43</v>
      </c>
      <c r="C6" s="39">
        <v>18542.52</v>
      </c>
      <c r="D6" s="23">
        <v>1420.22</v>
      </c>
      <c r="E6" s="23">
        <v>7.66</v>
      </c>
      <c r="F6" s="23">
        <v>457.61</v>
      </c>
      <c r="G6" s="23">
        <v>2.4700000000000002</v>
      </c>
      <c r="H6" s="23">
        <v>962.62</v>
      </c>
      <c r="I6" s="40">
        <v>5.19</v>
      </c>
      <c r="J6" s="31">
        <v>16944.59</v>
      </c>
      <c r="K6" s="22">
        <v>1254.8399999999999</v>
      </c>
      <c r="L6" s="22">
        <v>7.41</v>
      </c>
      <c r="M6" s="22">
        <v>558.61</v>
      </c>
      <c r="N6" s="22">
        <v>3.3</v>
      </c>
      <c r="O6" s="22">
        <v>696.22</v>
      </c>
      <c r="P6" s="32">
        <v>4.1100000000000003</v>
      </c>
    </row>
    <row r="7" spans="1:16" x14ac:dyDescent="0.25">
      <c r="A7" s="20">
        <v>55</v>
      </c>
      <c r="B7" s="83" t="s">
        <v>44</v>
      </c>
      <c r="C7" s="39">
        <v>6548.4</v>
      </c>
      <c r="D7" s="23">
        <v>331.76</v>
      </c>
      <c r="E7" s="23">
        <v>5.07</v>
      </c>
      <c r="F7" s="23">
        <v>125.72</v>
      </c>
      <c r="G7" s="23">
        <v>1.92</v>
      </c>
      <c r="H7" s="23">
        <v>206.05</v>
      </c>
      <c r="I7" s="40">
        <v>3.15</v>
      </c>
      <c r="J7" s="31">
        <v>6257.07</v>
      </c>
      <c r="K7" s="22">
        <v>465.82</v>
      </c>
      <c r="L7" s="22">
        <v>7.44</v>
      </c>
      <c r="M7" s="22">
        <v>165.1</v>
      </c>
      <c r="N7" s="22">
        <v>2.64</v>
      </c>
      <c r="O7" s="22">
        <v>300.72000000000003</v>
      </c>
      <c r="P7" s="32">
        <v>4.8099999999999996</v>
      </c>
    </row>
    <row r="8" spans="1:16" x14ac:dyDescent="0.25">
      <c r="A8" s="20">
        <v>58</v>
      </c>
      <c r="B8" s="83" t="s">
        <v>46</v>
      </c>
      <c r="C8" s="39">
        <v>36314.730000000003</v>
      </c>
      <c r="D8" s="23">
        <v>3842.02</v>
      </c>
      <c r="E8" s="23">
        <v>10.58</v>
      </c>
      <c r="F8" s="23">
        <v>948.96</v>
      </c>
      <c r="G8" s="23">
        <v>2.61</v>
      </c>
      <c r="H8" s="23">
        <v>2893.07</v>
      </c>
      <c r="I8" s="40">
        <v>7.97</v>
      </c>
      <c r="J8" s="31">
        <v>36754.720000000001</v>
      </c>
      <c r="K8" s="22">
        <v>3518.76</v>
      </c>
      <c r="L8" s="22">
        <v>9.57</v>
      </c>
      <c r="M8" s="22">
        <v>853.42</v>
      </c>
      <c r="N8" s="22">
        <v>2.3199999999999998</v>
      </c>
      <c r="O8" s="22">
        <v>2665.34</v>
      </c>
      <c r="P8" s="32">
        <v>7.25</v>
      </c>
    </row>
    <row r="9" spans="1:16" x14ac:dyDescent="0.25">
      <c r="A9" s="20">
        <v>59</v>
      </c>
      <c r="B9" s="83" t="s">
        <v>47</v>
      </c>
      <c r="C9" s="39">
        <v>30969.31</v>
      </c>
      <c r="D9" s="23">
        <v>3125.12</v>
      </c>
      <c r="E9" s="23">
        <v>10.09</v>
      </c>
      <c r="F9" s="23">
        <v>1043.76</v>
      </c>
      <c r="G9" s="23">
        <v>3.37</v>
      </c>
      <c r="H9" s="23">
        <v>2081.36</v>
      </c>
      <c r="I9" s="40">
        <v>6.72</v>
      </c>
      <c r="J9" s="31">
        <v>30315.99</v>
      </c>
      <c r="K9" s="22">
        <v>3113.81</v>
      </c>
      <c r="L9" s="22">
        <v>10.27</v>
      </c>
      <c r="M9" s="22">
        <v>887.61</v>
      </c>
      <c r="N9" s="22">
        <v>2.93</v>
      </c>
      <c r="O9" s="22">
        <v>2226.1999999999998</v>
      </c>
      <c r="P9" s="32">
        <v>7.34</v>
      </c>
    </row>
    <row r="10" spans="1:16" x14ac:dyDescent="0.25">
      <c r="A10" s="20">
        <v>62</v>
      </c>
      <c r="B10" s="83" t="s">
        <v>48</v>
      </c>
      <c r="C10" s="39">
        <v>23475.4</v>
      </c>
      <c r="D10" s="23">
        <v>1895.2</v>
      </c>
      <c r="E10" s="23">
        <v>8.07</v>
      </c>
      <c r="F10" s="23">
        <v>713.64</v>
      </c>
      <c r="G10" s="23">
        <v>3.04</v>
      </c>
      <c r="H10" s="23">
        <v>1181.56</v>
      </c>
      <c r="I10" s="40">
        <v>5.03</v>
      </c>
      <c r="J10" s="31">
        <v>24196.5</v>
      </c>
      <c r="K10" s="22">
        <v>1779.24</v>
      </c>
      <c r="L10" s="22">
        <v>7.35</v>
      </c>
      <c r="M10" s="22">
        <v>674.04</v>
      </c>
      <c r="N10" s="22">
        <v>2.79</v>
      </c>
      <c r="O10" s="22">
        <v>1105.2</v>
      </c>
      <c r="P10" s="32">
        <v>4.57</v>
      </c>
    </row>
    <row r="11" spans="1:16" x14ac:dyDescent="0.25">
      <c r="A11" s="20">
        <v>65</v>
      </c>
      <c r="B11" s="83" t="s">
        <v>49</v>
      </c>
      <c r="C11" s="39">
        <v>39777.480000000003</v>
      </c>
      <c r="D11" s="23">
        <v>4265.93</v>
      </c>
      <c r="E11" s="23">
        <v>10.72</v>
      </c>
      <c r="F11" s="23">
        <v>1275.99</v>
      </c>
      <c r="G11" s="23">
        <v>3.21</v>
      </c>
      <c r="H11" s="23">
        <v>2989.94</v>
      </c>
      <c r="I11" s="40">
        <v>7.52</v>
      </c>
      <c r="J11" s="31">
        <v>44448.49</v>
      </c>
      <c r="K11" s="22">
        <v>3491.87</v>
      </c>
      <c r="L11" s="22">
        <v>7.86</v>
      </c>
      <c r="M11" s="22">
        <v>1074.25</v>
      </c>
      <c r="N11" s="22">
        <v>2.42</v>
      </c>
      <c r="O11" s="22">
        <v>2417.62</v>
      </c>
      <c r="P11" s="32">
        <v>5.44</v>
      </c>
    </row>
    <row r="12" spans="1:16" x14ac:dyDescent="0.25">
      <c r="A12" s="20">
        <v>67</v>
      </c>
      <c r="B12" s="83" t="s">
        <v>50</v>
      </c>
      <c r="C12" s="39">
        <v>31443.41</v>
      </c>
      <c r="D12" s="23">
        <v>3348.12</v>
      </c>
      <c r="E12" s="23">
        <v>10.65</v>
      </c>
      <c r="F12" s="23">
        <v>958.89</v>
      </c>
      <c r="G12" s="23">
        <v>3.05</v>
      </c>
      <c r="H12" s="23">
        <v>2389.23</v>
      </c>
      <c r="I12" s="40">
        <v>7.6</v>
      </c>
      <c r="J12" s="31">
        <v>30400.39</v>
      </c>
      <c r="K12" s="22">
        <v>3028.5</v>
      </c>
      <c r="L12" s="22">
        <v>9.9600000000000009</v>
      </c>
      <c r="M12" s="22">
        <v>982.55</v>
      </c>
      <c r="N12" s="22">
        <v>3.23</v>
      </c>
      <c r="O12" s="22">
        <v>2045.95</v>
      </c>
      <c r="P12" s="32">
        <v>6.73</v>
      </c>
    </row>
    <row r="13" spans="1:16" x14ac:dyDescent="0.25">
      <c r="A13" s="20">
        <v>69</v>
      </c>
      <c r="B13" s="83" t="s">
        <v>51</v>
      </c>
      <c r="C13" s="39">
        <v>23577.78</v>
      </c>
      <c r="D13" s="23">
        <v>2602.62</v>
      </c>
      <c r="E13" s="23">
        <v>11.04</v>
      </c>
      <c r="F13" s="23">
        <v>698.24</v>
      </c>
      <c r="G13" s="23">
        <v>2.96</v>
      </c>
      <c r="H13" s="23">
        <v>1904.37</v>
      </c>
      <c r="I13" s="40">
        <v>8.08</v>
      </c>
      <c r="J13" s="31">
        <v>22976.98</v>
      </c>
      <c r="K13" s="22">
        <v>2293.1999999999998</v>
      </c>
      <c r="L13" s="22">
        <v>9.98</v>
      </c>
      <c r="M13" s="22">
        <v>628.17999999999995</v>
      </c>
      <c r="N13" s="22">
        <v>2.73</v>
      </c>
      <c r="O13" s="22">
        <v>1665.02</v>
      </c>
      <c r="P13" s="32">
        <v>7.25</v>
      </c>
    </row>
    <row r="14" spans="1:16" x14ac:dyDescent="0.25">
      <c r="A14" s="20">
        <v>70</v>
      </c>
      <c r="B14" s="83" t="s">
        <v>52</v>
      </c>
      <c r="C14" s="39">
        <v>22398.58</v>
      </c>
      <c r="D14" s="23">
        <v>2057.13</v>
      </c>
      <c r="E14" s="23">
        <v>9.18</v>
      </c>
      <c r="F14" s="23">
        <v>595.19000000000005</v>
      </c>
      <c r="G14" s="23">
        <v>2.66</v>
      </c>
      <c r="H14" s="23">
        <v>1461.94</v>
      </c>
      <c r="I14" s="40">
        <v>6.53</v>
      </c>
      <c r="J14" s="31">
        <v>23152.61</v>
      </c>
      <c r="K14" s="22">
        <v>2080.5100000000002</v>
      </c>
      <c r="L14" s="22">
        <v>8.99</v>
      </c>
      <c r="M14" s="22">
        <v>558.64</v>
      </c>
      <c r="N14" s="22">
        <v>2.41</v>
      </c>
      <c r="O14" s="22">
        <v>1521.87</v>
      </c>
      <c r="P14" s="32">
        <v>6.57</v>
      </c>
    </row>
    <row r="15" spans="1:16" x14ac:dyDescent="0.25">
      <c r="A15" s="20">
        <v>71</v>
      </c>
      <c r="B15" s="83" t="s">
        <v>53</v>
      </c>
      <c r="C15" s="39">
        <v>35361.660000000003</v>
      </c>
      <c r="D15" s="23">
        <v>2843.35</v>
      </c>
      <c r="E15" s="23">
        <v>8.0399999999999991</v>
      </c>
      <c r="F15" s="23">
        <v>965.05</v>
      </c>
      <c r="G15" s="23">
        <v>2.73</v>
      </c>
      <c r="H15" s="23">
        <v>1878.3</v>
      </c>
      <c r="I15" s="40">
        <v>5.31</v>
      </c>
      <c r="J15" s="31">
        <v>35081.300000000003</v>
      </c>
      <c r="K15" s="22">
        <v>3577.83</v>
      </c>
      <c r="L15" s="22">
        <v>10.199999999999999</v>
      </c>
      <c r="M15" s="22">
        <v>1003.11</v>
      </c>
      <c r="N15" s="22">
        <v>2.86</v>
      </c>
      <c r="O15" s="22">
        <v>2574.7199999999998</v>
      </c>
      <c r="P15" s="32">
        <v>7.34</v>
      </c>
    </row>
    <row r="16" spans="1:16" x14ac:dyDescent="0.25">
      <c r="A16" s="20">
        <v>74</v>
      </c>
      <c r="B16" s="83" t="s">
        <v>54</v>
      </c>
      <c r="C16" s="39">
        <v>30534.07</v>
      </c>
      <c r="D16" s="23">
        <v>2637.05</v>
      </c>
      <c r="E16" s="23">
        <v>8.64</v>
      </c>
      <c r="F16" s="23">
        <v>932.03</v>
      </c>
      <c r="G16" s="23">
        <v>3.05</v>
      </c>
      <c r="H16" s="23">
        <v>1705.01</v>
      </c>
      <c r="I16" s="40">
        <v>5.58</v>
      </c>
      <c r="J16" s="31">
        <v>32759.119999999999</v>
      </c>
      <c r="K16" s="22">
        <v>2954.02</v>
      </c>
      <c r="L16" s="22">
        <v>9.02</v>
      </c>
      <c r="M16" s="22">
        <v>860.03</v>
      </c>
      <c r="N16" s="22">
        <v>2.63</v>
      </c>
      <c r="O16" s="22">
        <v>2093.9899999999998</v>
      </c>
      <c r="P16" s="32">
        <v>6.39</v>
      </c>
    </row>
    <row r="17" spans="1:16" ht="15.75" thickBot="1" x14ac:dyDescent="0.3">
      <c r="A17" s="20">
        <v>75</v>
      </c>
      <c r="B17" s="83" t="s">
        <v>55</v>
      </c>
      <c r="C17" s="39">
        <v>25563.02</v>
      </c>
      <c r="D17" s="23">
        <v>2059.86</v>
      </c>
      <c r="E17" s="47">
        <v>8.06</v>
      </c>
      <c r="F17" s="47">
        <v>766.55</v>
      </c>
      <c r="G17" s="47">
        <v>3</v>
      </c>
      <c r="H17" s="47">
        <v>1293.31</v>
      </c>
      <c r="I17" s="48">
        <v>5.0599999999999996</v>
      </c>
      <c r="J17" s="44">
        <v>22921.39</v>
      </c>
      <c r="K17" s="45">
        <v>2733</v>
      </c>
      <c r="L17" s="45">
        <v>11.92</v>
      </c>
      <c r="M17" s="45">
        <v>645.32000000000005</v>
      </c>
      <c r="N17" s="45">
        <v>2.82</v>
      </c>
      <c r="O17" s="45">
        <v>2087.6799999999998</v>
      </c>
      <c r="P17" s="46">
        <v>9.11</v>
      </c>
    </row>
    <row r="18" spans="1:16" ht="15.75" thickBot="1" x14ac:dyDescent="0.3">
      <c r="A18" s="20"/>
      <c r="B18" s="83"/>
      <c r="C18" s="84">
        <v>344504.98</v>
      </c>
      <c r="D18" s="112">
        <v>32181.82</v>
      </c>
      <c r="E18" s="88">
        <v>9.34</v>
      </c>
      <c r="F18" s="89">
        <v>10063.040000000001</v>
      </c>
      <c r="G18" s="89">
        <v>2.92</v>
      </c>
      <c r="H18" s="89">
        <v>22118.78</v>
      </c>
      <c r="I18" s="90">
        <v>6.42</v>
      </c>
      <c r="J18" s="113">
        <v>346370.69</v>
      </c>
      <c r="K18" s="114">
        <v>32264.71</v>
      </c>
      <c r="L18" s="114">
        <v>9.32</v>
      </c>
      <c r="M18" s="114">
        <v>9425.15</v>
      </c>
      <c r="N18" s="114">
        <v>2.72</v>
      </c>
      <c r="O18" s="114">
        <v>22839.56</v>
      </c>
      <c r="P18" s="115">
        <v>6.59</v>
      </c>
    </row>
  </sheetData>
  <mergeCells count="2">
    <mergeCell ref="C1:I1"/>
    <mergeCell ref="J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Oslo kommune</vt:lpstr>
      <vt:lpstr>Hjembaserte</vt:lpstr>
      <vt:lpstr>Barnehager</vt:lpstr>
      <vt:lpstr>NAV-ansatte</vt:lpstr>
      <vt:lpstr>Boliger</vt:lpstr>
    </vt:vector>
  </TitlesOfParts>
  <Company>Oslo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Morten Bettum</cp:lastModifiedBy>
  <dcterms:created xsi:type="dcterms:W3CDTF">2018-01-31T11:26:51Z</dcterms:created>
  <dcterms:modified xsi:type="dcterms:W3CDTF">2018-03-01T12:36:27Z</dcterms:modified>
</cp:coreProperties>
</file>