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nkjøpstjenester\Avtaleforvaltning\30 - Systemer\30 - Intranett\12 - Intranett\Diverse\"/>
    </mc:Choice>
  </mc:AlternateContent>
  <bookViews>
    <workbookView xWindow="0" yWindow="0" windowWidth="38400" windowHeight="17700"/>
  </bookViews>
  <sheets>
    <sheet name="Miljø" sheetId="1" r:id="rId1"/>
  </sheets>
  <definedNames>
    <definedName name="_xlnm._FilterDatabase" localSheetId="0" hidden="1">Miljø!$D$4:$I$4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I187" i="1"/>
  <c r="H187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0" i="1"/>
  <c r="I169" i="1"/>
  <c r="I168" i="1"/>
  <c r="I167" i="1"/>
  <c r="I166" i="1"/>
  <c r="I165" i="1"/>
  <c r="I163" i="1"/>
  <c r="I162" i="1"/>
  <c r="I161" i="1"/>
  <c r="I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49" i="1"/>
  <c r="I148" i="1"/>
  <c r="I147" i="1"/>
  <c r="I146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4" i="1"/>
  <c r="H124" i="1"/>
  <c r="I122" i="1"/>
  <c r="H122" i="1"/>
  <c r="I121" i="1"/>
  <c r="H121" i="1"/>
  <c r="I120" i="1"/>
  <c r="H120" i="1"/>
  <c r="I119" i="1"/>
  <c r="H119" i="1"/>
  <c r="I117" i="1"/>
  <c r="H117" i="1"/>
  <c r="I116" i="1"/>
  <c r="H116" i="1"/>
  <c r="I114" i="1"/>
  <c r="H114" i="1"/>
  <c r="I113" i="1"/>
  <c r="H113" i="1"/>
  <c r="I112" i="1"/>
  <c r="H112" i="1"/>
  <c r="I108" i="1"/>
  <c r="I107" i="1"/>
  <c r="I106" i="1"/>
  <c r="I105" i="1"/>
  <c r="I104" i="1"/>
  <c r="I103" i="1"/>
  <c r="I102" i="1"/>
  <c r="I101" i="1"/>
  <c r="I100" i="1"/>
  <c r="I99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51" i="1"/>
  <c r="H51" i="1"/>
  <c r="I50" i="1"/>
  <c r="H50" i="1"/>
  <c r="I39" i="1"/>
  <c r="H39" i="1"/>
  <c r="I38" i="1"/>
  <c r="H38" i="1"/>
  <c r="I37" i="1"/>
  <c r="H37" i="1"/>
  <c r="I36" i="1"/>
  <c r="I35" i="1"/>
  <c r="I22" i="1"/>
  <c r="I21" i="1"/>
  <c r="I20" i="1"/>
  <c r="I19" i="1"/>
  <c r="I18" i="1"/>
  <c r="I16" i="1"/>
  <c r="I9" i="1"/>
  <c r="H9" i="1"/>
  <c r="I8" i="1"/>
  <c r="H8" i="1"/>
  <c r="I7" i="1"/>
  <c r="I6" i="1"/>
  <c r="I5" i="1"/>
  <c r="E3" i="1"/>
  <c r="D3" i="1"/>
</calcChain>
</file>

<file path=xl/comments1.xml><?xml version="1.0" encoding="utf-8"?>
<comments xmlns="http://schemas.openxmlformats.org/spreadsheetml/2006/main">
  <authors>
    <author>Meld inn i Domenet</author>
    <author>Nora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Meld inn i Domenet:</t>
        </r>
        <r>
          <rPr>
            <sz val="9"/>
            <color indexed="81"/>
            <rFont val="Tahoma"/>
            <family val="2"/>
          </rPr>
          <t xml:space="preserve">
Skriv inn avtalens startdato</t>
        </r>
      </text>
    </comment>
    <comment ref="H4" authorId="1" shapeId="0">
      <text>
        <r>
          <rPr>
            <b/>
            <sz val="9"/>
            <color indexed="81"/>
            <rFont val="Tahoma"/>
            <family val="2"/>
          </rPr>
          <t>Nora:</t>
        </r>
        <r>
          <rPr>
            <sz val="9"/>
            <color indexed="81"/>
            <rFont val="Tahoma"/>
            <family val="2"/>
          </rPr>
          <t xml:space="preserve">
Denne cellen oppdaters med den siste oppdatere sluttdato for kontrakten. DVS om 1 opsjon er utløst er det opsjonens sluttdato som legges inn. Ved oppstart av avtale første sluttdato uten opsjoner som legges til grunn.</t>
        </r>
      </text>
    </comment>
  </commentList>
</comments>
</file>

<file path=xl/sharedStrings.xml><?xml version="1.0" encoding="utf-8"?>
<sst xmlns="http://schemas.openxmlformats.org/spreadsheetml/2006/main" count="1310" uniqueCount="414">
  <si>
    <t>Avtaleoversikt</t>
  </si>
  <si>
    <t>Avtaleperiode</t>
  </si>
  <si>
    <t>Kommentarer/
status</t>
  </si>
  <si>
    <t>Avtalekategori</t>
  </si>
  <si>
    <t>Samkjøpsavtale</t>
  </si>
  <si>
    <t>Leverandør</t>
  </si>
  <si>
    <t>Avtale-forvalter</t>
  </si>
  <si>
    <t>Oppstart avtale</t>
  </si>
  <si>
    <t>Aktiv Sluttdato avtale</t>
  </si>
  <si>
    <t>Siste mulig sluttdato</t>
  </si>
  <si>
    <t xml:space="preserve">Miljøfyrtårn </t>
  </si>
  <si>
    <t>ISO-14001 ++</t>
  </si>
  <si>
    <t>EMAS</t>
  </si>
  <si>
    <t>Andre sertifiseringer</t>
  </si>
  <si>
    <t>Svanemerket, EU Ecolabel (Blomsten), Der Blaue Engel eller tilsvarende</t>
  </si>
  <si>
    <t>Kommentarer Miljøsertifiseringer</t>
  </si>
  <si>
    <t>Øvrige tjenester</t>
  </si>
  <si>
    <t>Gulvmatter - fastmonterte matter</t>
  </si>
  <si>
    <t>N3Zones</t>
  </si>
  <si>
    <t>Anne Grehte Tømte</t>
  </si>
  <si>
    <t>Kvalifikasjonskrav miljøledelsessystem / etiske/sosiale krav / tildelingskriteriet "Nullutslippskjøretøy)</t>
  </si>
  <si>
    <t>Ja</t>
  </si>
  <si>
    <t>Grønt punkt, ISO 14001, Klimasertifikat klimanøytral organisasjon</t>
  </si>
  <si>
    <t>Gulvmatter – løse matter</t>
  </si>
  <si>
    <t>Nor Tekstil</t>
  </si>
  <si>
    <t>Svane</t>
  </si>
  <si>
    <t>ISO 14001, Svane for vaskeri. Miliken bærekraftmål for produksjon</t>
  </si>
  <si>
    <t>Annonseformidlling</t>
  </si>
  <si>
    <t>Jobbnorge AS</t>
  </si>
  <si>
    <t>Kjersti Myhra</t>
  </si>
  <si>
    <t>Medieovervåkning</t>
  </si>
  <si>
    <t>Infomedia AS</t>
  </si>
  <si>
    <t>Bistandsavtale om visuell identitet</t>
  </si>
  <si>
    <t>Creuna AS</t>
  </si>
  <si>
    <t>Makulering (reservert kontrakt) DPS</t>
  </si>
  <si>
    <t>OPT - Oslo Produksjon og tjenester</t>
  </si>
  <si>
    <t>Signe Anette Odden</t>
  </si>
  <si>
    <t>Ja (05.06.23)</t>
  </si>
  <si>
    <t>Bærum Arbeidssenter</t>
  </si>
  <si>
    <t>Nei</t>
  </si>
  <si>
    <t>Flyreiser (rabattavtale)</t>
  </si>
  <si>
    <t>SAS Norge AS</t>
  </si>
  <si>
    <t>Ingen</t>
  </si>
  <si>
    <t>Omfattende klima- og bærekraftstrategi. Det langsiktige målet er en klimanøytral flytrafikk</t>
  </si>
  <si>
    <t>Norwegian Air Shuttle ASA</t>
  </si>
  <si>
    <t>Omfattende klima- og bærekraftstrategi. Reduce carbon emissions by 45 percent per passenger kilometer by 2030, in line with the 1.5°C target
set forth in the Paris Agreement</t>
  </si>
  <si>
    <t>Reisebyrå (rammeavtale)</t>
  </si>
  <si>
    <t>Berg-Hansen Reisebyrå AS</t>
  </si>
  <si>
    <t>Banktjenester</t>
  </si>
  <si>
    <t>FIN/???</t>
  </si>
  <si>
    <t>Øvrige varer</t>
  </si>
  <si>
    <t>Arbeidsklær, sko og verneutstyr</t>
  </si>
  <si>
    <t>Bekken og strøm AS</t>
  </si>
  <si>
    <t>Etiske/sosiale kvalifikasjonskrav, krav til bærekraftige produksjon og forbruk</t>
  </si>
  <si>
    <t>Grønt punkt, Code of conduct</t>
  </si>
  <si>
    <t>Leker og formingsmateriell</t>
  </si>
  <si>
    <t>Trigonor</t>
  </si>
  <si>
    <t>Kvalifikasjonskrav: Miljøstyring/-ledelse, etiske/sosiale krav. Miljøbestemmelser kontrakt</t>
  </si>
  <si>
    <t>Grønt punkt</t>
  </si>
  <si>
    <t>Miljøfyrtårn, grønt punkt</t>
  </si>
  <si>
    <t>Lyskilder, tennere, sikringer mm</t>
  </si>
  <si>
    <t>Auralight AS</t>
  </si>
  <si>
    <t>Miljøkrav og etiske/sosiale krav til leverandøren</t>
  </si>
  <si>
    <t>ISO-9001, Grønt Punkt, RENAS</t>
  </si>
  <si>
    <t>Miljøfyrtårn, Grønt punkt, Renas, Metalco reur</t>
  </si>
  <si>
    <t>Kontorrekvisita, kopipapir og skolemateriell</t>
  </si>
  <si>
    <t>Lyreco</t>
  </si>
  <si>
    <t>Green Product Scoring Method, Grønt punkt</t>
  </si>
  <si>
    <t>Svane, EU Ecolabel</t>
  </si>
  <si>
    <t>ISO 14001, Grønt punkt,Renas, Svanen</t>
  </si>
  <si>
    <t>Elektrisk kraft </t>
  </si>
  <si>
    <t>Energi salg Norge</t>
  </si>
  <si>
    <t>Nora Søbye</t>
  </si>
  <si>
    <t>Standard kontraktsvilkår samkjøpsavtale - 6.9 Miljøbestemmelser (6.9.1 Miljøpolicy, 6.9.2 Dokumentasjon av ledelsessystem for miljø)</t>
  </si>
  <si>
    <t>Nettleie (del av elektirsk kraft)</t>
  </si>
  <si>
    <t>Hafslund Nett AS</t>
  </si>
  <si>
    <t>Renholdsprodukter, papir, plast og engangsprodukter</t>
  </si>
  <si>
    <t>Maske AS</t>
  </si>
  <si>
    <t>Camilla Gundhus</t>
  </si>
  <si>
    <t>ISO-9001, Medlem i IEH, Renas og Grønt punkt</t>
  </si>
  <si>
    <t>Flere produkter med miljømerking</t>
  </si>
  <si>
    <t>Møbler og inventar til barnehage</t>
  </si>
  <si>
    <t>Trigonor AS</t>
  </si>
  <si>
    <t>JA</t>
  </si>
  <si>
    <t>Lekolar AS</t>
  </si>
  <si>
    <t>ISO-9001</t>
  </si>
  <si>
    <t>Uniqa AS</t>
  </si>
  <si>
    <t>Mange underleverandører er ISO-14001 godkjente</t>
  </si>
  <si>
    <t>Møbler til kontor, skoler og inventar</t>
  </si>
  <si>
    <t>Input Interiör EFG Norway</t>
  </si>
  <si>
    <t xml:space="preserve">Swedac-sertifikat for testing av møbler </t>
  </si>
  <si>
    <t>Kinnarps AS</t>
  </si>
  <si>
    <t>Ja, men ikke oppgitt hvilke</t>
  </si>
  <si>
    <t>Rom for flere Oslo AS</t>
  </si>
  <si>
    <t>ISO 9001</t>
  </si>
  <si>
    <t>Hjullastere</t>
  </si>
  <si>
    <t>Transport og kjøretøy</t>
  </si>
  <si>
    <t>Bilpleie, dekkskift og dekkhotell (Reservert kontrakt)</t>
  </si>
  <si>
    <t>AS Rehabil</t>
  </si>
  <si>
    <t>Oslo Produksjon og Tjenester AS (OPT)</t>
  </si>
  <si>
    <t>Bil og biladministrasjon</t>
  </si>
  <si>
    <t>Elsykler</t>
  </si>
  <si>
    <t>EVO</t>
  </si>
  <si>
    <t>Ladepunkt for elbiler</t>
  </si>
  <si>
    <t>Omexom</t>
  </si>
  <si>
    <t>Fra samkjøpskontrakten: 11 Miljøbestemmelser (miljøpolicy, ledelsessystemer, returordning, nullutslippskjøretøy)</t>
  </si>
  <si>
    <t>ISO 14001:2015</t>
  </si>
  <si>
    <t>Biodrivstoff (DPS)</t>
  </si>
  <si>
    <t>BLM Transport AS</t>
  </si>
  <si>
    <t>Biodrivstoff</t>
  </si>
  <si>
    <t>Circle K AS</t>
  </si>
  <si>
    <t>Grønt Punkt</t>
  </si>
  <si>
    <t>Elstad Oljesenter AS</t>
  </si>
  <si>
    <t>Energifabriken Norge AS</t>
  </si>
  <si>
    <t>Knapphus Energi AS</t>
  </si>
  <si>
    <t>Olje- og energisenteret AS</t>
  </si>
  <si>
    <t>Preem Norge AS</t>
  </si>
  <si>
    <t>YX Norge AS</t>
  </si>
  <si>
    <t>Mat og drikke</t>
  </si>
  <si>
    <t>Catering (Reservert kontrakt)</t>
  </si>
  <si>
    <t>Spir Oslo AS</t>
  </si>
  <si>
    <t>Frukt og grønt (storhusholdninger)</t>
  </si>
  <si>
    <t>Cater Drammen AS</t>
  </si>
  <si>
    <t>Økologi, rettferdigsertifisert</t>
  </si>
  <si>
    <t>Ja (20.12.2021)</t>
  </si>
  <si>
    <t>Økologiske og rettferdigsertifiserte produkter (Debio, Fairtrade, UTZ eller tilsvarende)</t>
  </si>
  <si>
    <t>Kaffemaskiner og vannkjølere</t>
  </si>
  <si>
    <t>Waterlogic Norge AS</t>
  </si>
  <si>
    <t>Rettferdigsertifisert kaffe og kakao på avtalen</t>
  </si>
  <si>
    <t>Konsulent- &amp; vikartjenester</t>
  </si>
  <si>
    <t>Oppfølging og kontroll  (revisjon)</t>
  </si>
  <si>
    <t>KPMG AS</t>
  </si>
  <si>
    <t>Deloitte AS</t>
  </si>
  <si>
    <t xml:space="preserve">BDO AS  </t>
  </si>
  <si>
    <t>PwC AS</t>
  </si>
  <si>
    <t>Mat og drikkevarer mindre husholdninger</t>
  </si>
  <si>
    <t>Måkestad Engros Øst AS</t>
  </si>
  <si>
    <t>Ja (til 25.04.2021)</t>
  </si>
  <si>
    <t>Mat og drikkevarer storhusholdning</t>
  </si>
  <si>
    <t>Jobbfrukt (reservert kontrakt) - DPS</t>
  </si>
  <si>
    <t>Signo Rycon AS</t>
  </si>
  <si>
    <t>Frukthaven AS</t>
  </si>
  <si>
    <t>ISO 22000</t>
  </si>
  <si>
    <t>Meieriprodukter, faste og flytende meieriprodukter (storhusholdninger)</t>
  </si>
  <si>
    <t>Tine SA</t>
  </si>
  <si>
    <t>Økologiske produkter (Debio)</t>
  </si>
  <si>
    <t>Ferskt kjøtt og pålegg</t>
  </si>
  <si>
    <t>Åkeberg-Skoglunn pølsemakeri AS</t>
  </si>
  <si>
    <t>SYE</t>
  </si>
  <si>
    <t>IT konsulenter</t>
  </si>
  <si>
    <t>IT konsulenter - hovedkategori 1 - prosjekt og prosess</t>
  </si>
  <si>
    <t>Atea AS</t>
  </si>
  <si>
    <t>Sopra Steria AS</t>
  </si>
  <si>
    <t>Devoteam Fornebu Consulting AS</t>
  </si>
  <si>
    <t>Metier OEC AS</t>
  </si>
  <si>
    <t>Uniconsult AS</t>
  </si>
  <si>
    <t>Ernst &amp; Young AS</t>
  </si>
  <si>
    <t>IT konsulenter - hovedkategori 2 - bistand linjeoppgaver</t>
  </si>
  <si>
    <t>Internt miljøsystem, som skal sertifiseres på sikt</t>
  </si>
  <si>
    <t>Evry Norge AS</t>
  </si>
  <si>
    <t>IT konsulenter - hovedkategori 3- brukeropplevelse</t>
  </si>
  <si>
    <t>Bouvet Norge AS</t>
  </si>
  <si>
    <t>Itera Norge AS</t>
  </si>
  <si>
    <t>Samt Nasdaq ESG Transparency Partner</t>
  </si>
  <si>
    <t>Blank AS</t>
  </si>
  <si>
    <t>Kvalitetssystem på miljø og bærekraft</t>
  </si>
  <si>
    <t>CGI Norge AS</t>
  </si>
  <si>
    <t>I prosess for ISO 14001 samt intern miljøplan</t>
  </si>
  <si>
    <t>Knowit Objectnet AS</t>
  </si>
  <si>
    <t>Netcompany AS</t>
  </si>
  <si>
    <t xml:space="preserve">Ingen sertifisering </t>
  </si>
  <si>
    <t>Ciber Norge As</t>
  </si>
  <si>
    <t>Vikartjenester</t>
  </si>
  <si>
    <t>Vikartjenester, administrativt/annet personell</t>
  </si>
  <si>
    <t>Manpower AS</t>
  </si>
  <si>
    <t>Adecco Norge AS</t>
  </si>
  <si>
    <t>Personalhuset Staffing Group AS</t>
  </si>
  <si>
    <t>Randstad AS</t>
  </si>
  <si>
    <t>ISO 14001:15 og ISO 9001:2015</t>
  </si>
  <si>
    <t>Vikartjenester, renhold</t>
  </si>
  <si>
    <t>Vikartjenester, leger</t>
  </si>
  <si>
    <t>Dedicare AS</t>
  </si>
  <si>
    <t>Vikartjenester, pedagogisk personell</t>
  </si>
  <si>
    <t>Pedagogisk VikarSentral AS</t>
  </si>
  <si>
    <t>Ingen sertifiseringer</t>
  </si>
  <si>
    <t>Jobzone AS</t>
  </si>
  <si>
    <t>Intern miljøpolicy, ingen sertifiseringer</t>
  </si>
  <si>
    <t>Vikartjenester, pleie/omsorg/helse</t>
  </si>
  <si>
    <t>Vacant Helse AS</t>
  </si>
  <si>
    <t>RA sertifisering</t>
  </si>
  <si>
    <t>Jobzone Norge AS</t>
  </si>
  <si>
    <t>Nordic Care AS</t>
  </si>
  <si>
    <t>Intern miljøpolicy: we care, ingen sertifisering</t>
  </si>
  <si>
    <t>Reflekt Helse AS</t>
  </si>
  <si>
    <t>IKT -  hardware og software</t>
  </si>
  <si>
    <t>Nettverksutstyr</t>
  </si>
  <si>
    <t>Telenor Norge AS</t>
  </si>
  <si>
    <t>Erik Haugen</t>
  </si>
  <si>
    <t>Henting/gjenbruk av IT-utstyr</t>
  </si>
  <si>
    <t>Oslokollega AS</t>
  </si>
  <si>
    <t xml:space="preserve">Nettverkskabling </t>
  </si>
  <si>
    <t>AV Utstyr</t>
  </si>
  <si>
    <t>Ingen avtale pr dd</t>
  </si>
  <si>
    <t>Mobiltelefon</t>
  </si>
  <si>
    <t>Techstep Norway AS</t>
  </si>
  <si>
    <t>Fra kravspesifikasjonen: 
28 - M:Leverandøren skal, på forespørsel, hente kassert utstyr for forsvarlig destruksjon
eller gjenbruk.
29 -M: Leverandøren skal ha returordning for EE-avfall og emballasje.
7 - E: Leverandørens evne til å anvende nullutslippskjøretøy eller fossilfrie kjøretøy for denne
kontrakten, vil bli vektlagt.</t>
  </si>
  <si>
    <t>Ja (utløpter 26.8.2023)</t>
  </si>
  <si>
    <t>Grønt punkt (Utløper 31.01.2022)</t>
  </si>
  <si>
    <t>Leverandør bruker Dønn Grønn til alle sine leveranser, kunn nullutslipp</t>
  </si>
  <si>
    <t>Telefoni</t>
  </si>
  <si>
    <t>Phonero</t>
  </si>
  <si>
    <t>Telefoni - Sekundæravtale</t>
  </si>
  <si>
    <t>Telenor</t>
  </si>
  <si>
    <t>macOS og iPad</t>
  </si>
  <si>
    <t>Fra kravspesifikasjonen: 
2.1 - Transportkrav - nullutslipp
2.2 -  Resirkulerbare materialer 
Fra kontrakten
Kap 6.5- Miljøpbestemmelser (miljøpolicy, ledelsessytem, dokumentasjon, returordning, embalering og transport)</t>
  </si>
  <si>
    <t>PC-er, tynnklienter og skjermer</t>
  </si>
  <si>
    <t>Dustin Norway AS</t>
  </si>
  <si>
    <t>Fra kravspesifikasjonen: 
2.1 - Transportkrav - nullutslipp
2.2 - Innhold av stoffer i produkter (• Produktforskriftens kapittel 2a, • Produktforskriftens kapittel 4,• REACH-forskriften)
2.3 - Øko-design
2.4 - Resirkulerbare materialer 
Fra kontrakten
Kap 6.5- Miljøpbestemmelser (miljøpolicy, ledelsessytem, dokumentasjon, returordning, embalering og transport)</t>
  </si>
  <si>
    <t>Ja (utløpter 24.12.2021)</t>
  </si>
  <si>
    <t>ISO 9001 og 14001</t>
  </si>
  <si>
    <t>Servere</t>
  </si>
  <si>
    <t>HPE</t>
  </si>
  <si>
    <t>Fra kravspesifikasjonen: 
3.5.1 - Transportkrav - nullutslipp
3.5.2 - Resirkulerbare materialer
3.5.3 - Innhold av stoffer i produkter (• Produktforskriftens kapittel 2a, • Produktforskriftens kapittel 4,• REACH-forskriften)
Fra kontrakten
Kap 6.5- Miljøpbestemmelser (miljøpolicy, ledelsessytem, dokumentasjon, returordning, embalering og transport)</t>
  </si>
  <si>
    <t>Skrivere</t>
  </si>
  <si>
    <t>Energy Star, 5 års levetid, EE-retur, embalasje skal kunne returneres, 50% nullutslipskjkøretøy ved kontraktsstart og innen 1.7.2021 skal hele bilparken være 100% fossilfri.</t>
  </si>
  <si>
    <t>Energy Star</t>
  </si>
  <si>
    <t>Avtale gått ut, det er fortsatt avropsavtaler på denne</t>
  </si>
  <si>
    <t>Multifunksjonsmaskiner - kjøp, leie og serviceavtaler</t>
  </si>
  <si>
    <t>Cillion</t>
  </si>
  <si>
    <t>Konica Minolta Business Solution Norway AS</t>
  </si>
  <si>
    <t>Fra kravspesifikasjonen - 2.3 Miljøkrav
Resirkulert papir, returordning, energy star, brukte toner kassetter, strømforbruk, levetid</t>
  </si>
  <si>
    <t>Grønt punkt, Norsirk</t>
  </si>
  <si>
    <t>Bredde Lisenser</t>
  </si>
  <si>
    <t>Crayon</t>
  </si>
  <si>
    <t>Pia Tronrud</t>
  </si>
  <si>
    <t>Microsoft Lisenser ( Ny)</t>
  </si>
  <si>
    <t>Håndverkertjenester og renhold</t>
  </si>
  <si>
    <t xml:space="preserve">Elektrikertjenester </t>
  </si>
  <si>
    <t>Datek Installasjon AS</t>
  </si>
  <si>
    <t>Miljøkrav, krav til lærlinger og sosiale krav til leverandøren</t>
  </si>
  <si>
    <t>Lysteknikk Elektroentreprenør AS</t>
  </si>
  <si>
    <t>Installatøren Oslo AS</t>
  </si>
  <si>
    <t>AS Elektro Gruppen</t>
  </si>
  <si>
    <t>Billkvam &amp; Fagerhaug AS</t>
  </si>
  <si>
    <t>Datelco AS</t>
  </si>
  <si>
    <t>Elektrikertjenester</t>
  </si>
  <si>
    <t>Ing. Hans Becker AS</t>
  </si>
  <si>
    <t>Røa Elektriske AS</t>
  </si>
  <si>
    <t xml:space="preserve">Rørleggertjenester </t>
  </si>
  <si>
    <t>Døgnvakta AS</t>
  </si>
  <si>
    <t>Rørteknikk VVS AS</t>
  </si>
  <si>
    <t>Andresen &amp; Sønn AS</t>
  </si>
  <si>
    <t>Flow Meisingset VVS AS</t>
  </si>
  <si>
    <t>Bravas Engineering AS</t>
  </si>
  <si>
    <t>Håkonrune Rør AS</t>
  </si>
  <si>
    <t>Christiania Rørleggerbedrift AS</t>
  </si>
  <si>
    <t>C M Mathiesen &amp; Co AS</t>
  </si>
  <si>
    <t>Maler,tapetser - og gulvleggertjenester</t>
  </si>
  <si>
    <t>Bjørn Simonsen &amp; Sønn AS</t>
  </si>
  <si>
    <t>Best Totalentreprenør AS</t>
  </si>
  <si>
    <t>Mesterbedrift, Våtromssertifikat</t>
  </si>
  <si>
    <t>Alfa Malermesterfirma AS</t>
  </si>
  <si>
    <t>Våtromssertifikat</t>
  </si>
  <si>
    <t>Alliero AS</t>
  </si>
  <si>
    <t xml:space="preserve">Grønt Punk </t>
  </si>
  <si>
    <t xml:space="preserve">Tømrertjenester </t>
  </si>
  <si>
    <t>AGS-Bygg AS</t>
  </si>
  <si>
    <t>Moderne Byggfornyelse AS</t>
  </si>
  <si>
    <t>Haandverkerne AS</t>
  </si>
  <si>
    <t>Oslo Byggentreprenør AS</t>
  </si>
  <si>
    <t>Recover Nordic AS</t>
  </si>
  <si>
    <t>Bygg og tømmermester Rune Kristiansen AS</t>
  </si>
  <si>
    <t>Bjerklind Bygg AS</t>
  </si>
  <si>
    <t xml:space="preserve">Glassmestertjenester </t>
  </si>
  <si>
    <t>Glassmester 1 AS</t>
  </si>
  <si>
    <t>Miljøkrav - minimumskrav</t>
  </si>
  <si>
    <t>Alle produkter er CE merket, avtale med Skedsmo avfallssortering. I sluttfasen på miljøfyrtårnsertifisering</t>
  </si>
  <si>
    <t xml:space="preserve">Låsesmedtjenester </t>
  </si>
  <si>
    <t>Hemer lås &amp; dørtelefon AS</t>
  </si>
  <si>
    <t>Kvalifikasjonskrav: Det kreves at leverandøren har iverksatt miljøledelsestiltak. Krav til returordning og miljøkrav transport</t>
  </si>
  <si>
    <t>Grønt punkt, RENAS, Startbank, Mesterbedrift, medlem Norske låsesmeder, godkjent lærebedrift</t>
  </si>
  <si>
    <t>Oslo Låsservice</t>
  </si>
  <si>
    <t>Grønt Punkt, Startbank, godkjent lærebedrift</t>
  </si>
  <si>
    <t>Låsesmedtjenester</t>
  </si>
  <si>
    <t>R. Bergersen Sikkerhet &amp; Design AS</t>
  </si>
  <si>
    <t>Mesterbedrift, medlem Norske låsesmeder, godkjent lærebedrift</t>
  </si>
  <si>
    <t>Vektertjenester</t>
  </si>
  <si>
    <t>Nokas AS</t>
  </si>
  <si>
    <t>Der oppdraget krever bruk av transport, vil det bli stilt krav til lavest mulig miljøbelastning fra transport, for eksempel krav til bruk av nullutslippskjøretøy knyttet til oppdrag på denne innkjøpsordningen.</t>
  </si>
  <si>
    <t>EMS10030</t>
  </si>
  <si>
    <t>Svanemerket</t>
  </si>
  <si>
    <t>Quality Security Avd. 1 AS</t>
  </si>
  <si>
    <t>Grønt Punkt 
ISO45001</t>
  </si>
  <si>
    <t>Securitas AS</t>
  </si>
  <si>
    <t>Toma Security AS</t>
  </si>
  <si>
    <r>
      <t xml:space="preserve"> </t>
    </r>
    <r>
      <rPr>
        <sz val="10"/>
        <color rgb="FF000000"/>
        <rFont val="Oslo Sans Office"/>
      </rPr>
      <t xml:space="preserve">ISO 9001:2008,   18001:2007 , Grønt punkt </t>
    </r>
  </si>
  <si>
    <t>Zone Security AS</t>
  </si>
  <si>
    <t>PSS Securitas (tidl. Personal Service og Sikkerhet AS)</t>
  </si>
  <si>
    <t>Nor Secure AS</t>
  </si>
  <si>
    <t>Proff Secure AS</t>
  </si>
  <si>
    <t>Registreringsboks for HMSREG</t>
  </si>
  <si>
    <t>Cardtech AS</t>
  </si>
  <si>
    <t>Renhold</t>
  </si>
  <si>
    <t>Elite Service Partner AS</t>
  </si>
  <si>
    <t xml:space="preserve">AB Solutions Øst AS </t>
  </si>
  <si>
    <t>Iss Facility Services AS</t>
  </si>
  <si>
    <t>Asc Østlandske Rengjøring AS</t>
  </si>
  <si>
    <t>Royal Renhold AS</t>
  </si>
  <si>
    <t>Renas Bedrift AS</t>
  </si>
  <si>
    <t>Toma Facility Services AS</t>
  </si>
  <si>
    <t>Maid4you AS</t>
  </si>
  <si>
    <t>Utløpt kun avrop</t>
  </si>
  <si>
    <t>Alliance Renhold</t>
  </si>
  <si>
    <t>NA</t>
  </si>
  <si>
    <t>Ren Service AS</t>
  </si>
  <si>
    <t>Anker renhold</t>
  </si>
  <si>
    <t>Omsorgsbygg</t>
  </si>
  <si>
    <t>Utløpt, i anskaffelse for ny</t>
  </si>
  <si>
    <t>Renholdsplanlegging</t>
  </si>
  <si>
    <t>Lilleborg AS</t>
  </si>
  <si>
    <t>Helsemateriell</t>
  </si>
  <si>
    <t>Elektroniske medisindispensere</t>
  </si>
  <si>
    <t>Dignio AS</t>
  </si>
  <si>
    <t>Evondos AS</t>
  </si>
  <si>
    <t>Medisinsk avstandsoppfølging</t>
  </si>
  <si>
    <t>Legemidler,  multidose og farmasøytiske tjenester</t>
  </si>
  <si>
    <t>Apotek1 Gruppen AS</t>
  </si>
  <si>
    <t>Kvalifikasjonskrav dokumentert kvalitetssikringssystem / Miljøkrav / etiske kontraktskrav</t>
  </si>
  <si>
    <t>GDP (god distribusjonspraksis - grossist) og GMP (God tilvirkningspraksis - dosepakking)</t>
  </si>
  <si>
    <t>Ny anbudskonkurranse under arbeid.</t>
  </si>
  <si>
    <t>Medisinsk forbruksmateriell (inkludert inkontinensprodukter og ernæringsprodukter) og medisinsk utstyr/instrumenter</t>
  </si>
  <si>
    <t>OneMed AS</t>
  </si>
  <si>
    <t>For noe produkter der det er aktuelt</t>
  </si>
  <si>
    <t>Senger og teknisk utstyr: Senger, madrasser og bord til institusjon</t>
  </si>
  <si>
    <t>Varodd AS</t>
  </si>
  <si>
    <t>Miljøfyrtårn, Grønt punkt, Resirk</t>
  </si>
  <si>
    <t>Etac AS</t>
  </si>
  <si>
    <t>ISO 14001</t>
  </si>
  <si>
    <t>Invacare AS</t>
  </si>
  <si>
    <t>ISO 13485, Grønt punkt</t>
  </si>
  <si>
    <t>ISO 14001, Norsirk</t>
  </si>
  <si>
    <t>Senger og teknisk utstyr: Personløftere og seil</t>
  </si>
  <si>
    <t>Handicare Patient Handling AS</t>
  </si>
  <si>
    <t>Grønt Punkt, NORSIRK/Elretur, Startbank</t>
  </si>
  <si>
    <t>Senger og teknisk utstyr: Forfllytningsprodukter og mobilitet</t>
  </si>
  <si>
    <t>Senger og tekniskk utstyr: Forflytningsprodukter og mobilitet</t>
  </si>
  <si>
    <t>Senger og teknisk utstyr: Hygien - og divese hjelpemidler</t>
  </si>
  <si>
    <t>Lagerstyringssystem</t>
  </si>
  <si>
    <t>APX Systems ASA</t>
  </si>
  <si>
    <t>SYE/Nora Søbye</t>
  </si>
  <si>
    <t>Helse- og omsorgstjenester</t>
  </si>
  <si>
    <t>Bedriftshelsetjeneste</t>
  </si>
  <si>
    <t>Arbeidsmiljøhuset AS</t>
  </si>
  <si>
    <t>Stamina Helse AS</t>
  </si>
  <si>
    <t>Vaskeritjenester av arbeidstøy og institusjonstøy i helsesektoren</t>
  </si>
  <si>
    <t>Nor Tekstil AS</t>
  </si>
  <si>
    <t>Fairtrade kitler og tencel bukser</t>
  </si>
  <si>
    <t xml:space="preserve">ISO 9001, ISO 14001 </t>
  </si>
  <si>
    <t>OEKO-Tex</t>
  </si>
  <si>
    <t>Svanemerket (30.06.2023). Svanemerkede vaskerier. Rettferdig handel-sertifiserte produkter (Fairtrade-sertifiserte kitler). Bærekraftige materiale (tencel-bukser).</t>
  </si>
  <si>
    <t>Barnevern</t>
  </si>
  <si>
    <t>Barnevern: Tiltak 1 - oppfølging i hjemmet</t>
  </si>
  <si>
    <t>Stendi AS (Aleris Ungplan &amp; Boi AS)</t>
  </si>
  <si>
    <t>Kvalifikasjonskrav internt/ kvalitetssikringssystem</t>
  </si>
  <si>
    <t>Gemt AS</t>
  </si>
  <si>
    <t>Ingen miljøsertifiseringer</t>
  </si>
  <si>
    <t>Barneverntiltaket AIDA – Oslo</t>
  </si>
  <si>
    <t>Ingen miljøsertifiseringer. Sertifiseringer i teamet av faglig karakter</t>
  </si>
  <si>
    <t>PlanB AS</t>
  </si>
  <si>
    <t>Vekstika AS</t>
  </si>
  <si>
    <t>Ingen miljøsertifiseringer. Har planer om miljøsertifiseringer høsten 2018.</t>
  </si>
  <si>
    <t>Stiftelsen Betanien</t>
  </si>
  <si>
    <t>Nye NOS Næromsorg AS</t>
  </si>
  <si>
    <t>Barnevern: Tiltak 2 - miljøarbeidertjenester</t>
  </si>
  <si>
    <t>Humana Norge AS</t>
  </si>
  <si>
    <t>Stiftelsen Crux</t>
  </si>
  <si>
    <t>Startet arbeidet med miljøsertifisering. Planen er å få dette på plasse ved årsskiftet.</t>
  </si>
  <si>
    <t>Aktiv og Ung AS</t>
  </si>
  <si>
    <t>Aberia Ung AS</t>
  </si>
  <si>
    <t>Ingen miljøsertifiseringer. Er en del av Aberia Healthcare</t>
  </si>
  <si>
    <t>Barnevern: Tiltak 3 - fritidstiltak og/eller aktivitetstiltak med overnatting</t>
  </si>
  <si>
    <t>Hugin Barneverntiltak AS</t>
  </si>
  <si>
    <t>Barnevern: Tiltak 4 - oppfølging på hybel</t>
  </si>
  <si>
    <t xml:space="preserve">Stiftelsen Crux </t>
  </si>
  <si>
    <t>Kontroll og service på medisinsk utstyr</t>
  </si>
  <si>
    <t>Unitronic AS</t>
  </si>
  <si>
    <t>Åse Bjørnstad</t>
  </si>
  <si>
    <t>Ingen krav</t>
  </si>
  <si>
    <t>ISO9001, ISO 13485:2003, Grønt Punkt, Ragna Sells</t>
  </si>
  <si>
    <t>Avtale utløpt. Ny anbudskonkurranse under arbeid.</t>
  </si>
  <si>
    <t>Dagsenterplass</t>
  </si>
  <si>
    <t>VEL/???</t>
  </si>
  <si>
    <t>Ferske brød og kaker</t>
  </si>
  <si>
    <t>Nærbakst AS</t>
  </si>
  <si>
    <t>Fersk fisk</t>
  </si>
  <si>
    <t>Domstein Sjømat AS</t>
  </si>
  <si>
    <t>Skilt og foliering</t>
  </si>
  <si>
    <t>EuroSign AS</t>
  </si>
  <si>
    <t>Miljøfyrtårn,Grønt punkt, Renas</t>
  </si>
  <si>
    <t>ElektroVakuum AS</t>
  </si>
  <si>
    <t>Preg skilt og design AS</t>
  </si>
  <si>
    <t>Grønt ounkt</t>
  </si>
  <si>
    <t>Finner ikke dok i tilbud</t>
  </si>
  <si>
    <t>Øvrige tjenester</t>
  </si>
  <si>
    <t>Digitalt tilsyn</t>
  </si>
  <si>
    <t>TellU IoT AS og Hepro AS</t>
  </si>
  <si>
    <t>HEL/Nora Søbye</t>
  </si>
  <si>
    <t>GPS lokaliseringsteknologi</t>
  </si>
  <si>
    <t>Miljøsertifiseringer og miljøkrav</t>
  </si>
  <si>
    <t xml:space="preserve">Typiske krav fra Oslo kommune </t>
  </si>
  <si>
    <t>Antall kategorier</t>
  </si>
  <si>
    <t>Antall avtaleområder</t>
  </si>
  <si>
    <t>Antall leverandører</t>
  </si>
  <si>
    <t>Avtaleansvarlig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</si>
</sst>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Oslo Sans Office"/>
    </font>
    <font>
      <sz val="11"/>
      <color theme="1"/>
      <name val="Oslo Sans Office"/>
    </font>
    <font>
      <b/>
      <sz val="18"/>
      <color theme="1"/>
      <name val="Oslo Sans Office"/>
    </font>
    <font>
      <b/>
      <sz val="14"/>
      <color theme="1"/>
      <name val="Oslo Sans Office"/>
    </font>
    <font>
      <b/>
      <sz val="12"/>
      <color theme="0"/>
      <name val="Oslo Sans Office"/>
    </font>
    <font>
      <sz val="12"/>
      <color theme="0"/>
      <name val="Oslo Sans Office"/>
    </font>
    <font>
      <sz val="10"/>
      <color theme="1"/>
      <name val="Verdana"/>
      <family val="2"/>
    </font>
    <font>
      <sz val="10"/>
      <name val="Oslo Sans Office"/>
    </font>
    <font>
      <b/>
      <sz val="12"/>
      <color theme="1"/>
      <name val="Oslo Sans Office"/>
    </font>
    <font>
      <sz val="11"/>
      <name val="Oslo Sans Office"/>
    </font>
    <font>
      <sz val="10"/>
      <color theme="1"/>
      <name val="Oslo Sans Office"/>
    </font>
    <font>
      <b/>
      <sz val="10"/>
      <color theme="1"/>
      <name val="Oslo Sans Office"/>
    </font>
    <font>
      <b/>
      <sz val="11"/>
      <color theme="1"/>
      <name val="Oslo Sans Office"/>
    </font>
    <font>
      <sz val="14"/>
      <color theme="1"/>
      <name val="Oslo Sans Office"/>
    </font>
    <font>
      <sz val="10"/>
      <color rgb="FF000000"/>
      <name val="Oslo Sans Office"/>
    </font>
    <font>
      <i/>
      <sz val="11"/>
      <color theme="1"/>
      <name val="Oslo Sans Office"/>
    </font>
    <font>
      <b/>
      <sz val="14"/>
      <name val="Oslo Sans Office"/>
    </font>
    <font>
      <b/>
      <sz val="10"/>
      <name val="Oslo Sans Offic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Oslo Sans Office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</cellStyleXfs>
  <cellXfs count="88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44" fontId="8" fillId="0" borderId="4" xfId="2" applyFont="1" applyFill="1" applyBorder="1" applyAlignment="1">
      <alignment horizontal="left" vertical="center" wrapText="1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14" fontId="4" fillId="0" borderId="5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4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right" vertical="center"/>
    </xf>
    <xf numFmtId="14" fontId="11" fillId="0" borderId="0" xfId="0" applyNumberFormat="1" applyFont="1" applyFill="1" applyBorder="1" applyAlignment="1">
      <alignment horizontal="right" vertical="center"/>
    </xf>
    <xf numFmtId="14" fontId="11" fillId="0" borderId="0" xfId="4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14" fontId="4" fillId="0" borderId="0" xfId="4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4" fontId="13" fillId="0" borderId="0" xfId="4" applyNumberFormat="1" applyFont="1" applyFill="1" applyBorder="1" applyAlignment="1" applyProtection="1">
      <alignment horizontal="center" vertical="top"/>
      <protection locked="0"/>
    </xf>
    <xf numFmtId="14" fontId="14" fillId="0" borderId="0" xfId="4" applyNumberFormat="1" applyFont="1" applyFill="1" applyBorder="1" applyAlignment="1" applyProtection="1">
      <alignment vertical="top"/>
      <protection locked="0"/>
    </xf>
    <xf numFmtId="14" fontId="13" fillId="0" borderId="0" xfId="4" applyNumberFormat="1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0" xfId="0" applyFont="1"/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4" fontId="4" fillId="7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14" fontId="20" fillId="0" borderId="5" xfId="4" applyNumberFormat="1" applyFont="1" applyFill="1" applyBorder="1" applyAlignment="1" applyProtection="1">
      <alignment vertical="top"/>
      <protection locked="0"/>
    </xf>
    <xf numFmtId="14" fontId="20" fillId="0" borderId="0" xfId="4" applyNumberFormat="1" applyFont="1" applyFill="1" applyBorder="1" applyAlignment="1" applyProtection="1">
      <alignment vertical="top"/>
      <protection locked="0"/>
    </xf>
    <xf numFmtId="0" fontId="19" fillId="0" borderId="0" xfId="0" applyFont="1"/>
    <xf numFmtId="14" fontId="13" fillId="0" borderId="5" xfId="4" applyNumberFormat="1" applyFont="1" applyFill="1" applyBorder="1" applyAlignment="1" applyProtection="1">
      <alignment vertical="top"/>
      <protection locked="0"/>
    </xf>
    <xf numFmtId="14" fontId="13" fillId="0" borderId="0" xfId="4" applyNumberFormat="1" applyFont="1" applyFill="1" applyBorder="1" applyAlignment="1" applyProtection="1">
      <alignment horizontal="center" vertical="top" wrapText="1"/>
      <protection locked="0"/>
    </xf>
    <xf numFmtId="14" fontId="13" fillId="0" borderId="0" xfId="4" applyNumberFormat="1" applyFont="1" applyFill="1" applyBorder="1" applyAlignment="1" applyProtection="1">
      <alignment vertical="top" wrapText="1"/>
      <protection locked="0"/>
    </xf>
    <xf numFmtId="0" fontId="6" fillId="6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14" fontId="13" fillId="0" borderId="5" xfId="4" applyNumberFormat="1" applyFont="1" applyFill="1" applyBorder="1" applyAlignment="1" applyProtection="1">
      <alignment horizontal="left" vertical="top" wrapText="1"/>
      <protection locked="0"/>
    </xf>
    <xf numFmtId="164" fontId="4" fillId="0" borderId="5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right" vertical="center"/>
    </xf>
    <xf numFmtId="14" fontId="11" fillId="0" borderId="7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1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5">
    <cellStyle name="Hyperkobling" xfId="3" builtinId="8"/>
    <cellStyle name="Komma" xfId="1" builtinId="3"/>
    <cellStyle name="Normal" xfId="0" builtinId="0"/>
    <cellStyle name="Normal 3" xfId="4"/>
    <cellStyle name="Valuta" xfId="2" builtinId="4"/>
  </cellStyles>
  <dxfs count="432"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lo Sans Office"/>
        <scheme val="none"/>
      </font>
      <numFmt numFmtId="164" formatCode="_-* #,##0_-;\-* #,##0_-;_-* &quot;-&quot;??_-;_-@_-"/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lo Sans Office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lo 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lo 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slo 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Oslo Sans Office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Oslo Sans Office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19" formatCode="dd/mm/yyyy"/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132" displayName="Tabell132" ref="B4:P244" totalsRowShown="0" headerRowDxfId="19" dataDxfId="17" headerRowBorderDxfId="18" tableBorderDxfId="16" totalsRowBorderDxfId="15">
  <autoFilter ref="B4:P244"/>
  <tableColumns count="15">
    <tableColumn id="20" name="Kommentarer/_x000a_status" dataDxfId="14"/>
    <tableColumn id="23" name="Avtalekategori" dataDxfId="13"/>
    <tableColumn id="1" name="Samkjøpsavtale" dataDxfId="12"/>
    <tableColumn id="25" name="Leverandør" dataDxfId="11"/>
    <tableColumn id="17" name="Avtale-forvalter" dataDxfId="10"/>
    <tableColumn id="18" name="Oppstart avtale" dataDxfId="9"/>
    <tableColumn id="22" name="Aktiv Sluttdato avtale" dataDxfId="8"/>
    <tableColumn id="39" name="Siste mulig sluttdato" dataDxfId="7" dataCellStyle="Normal 3"/>
    <tableColumn id="24" name="Typiske krav fra Oslo kommune " dataDxfId="6" dataCellStyle="Komma"/>
    <tableColumn id="10" name="Miljøfyrtårn " dataDxfId="5"/>
    <tableColumn id="11" name="ISO-14001 ++" dataDxfId="4"/>
    <tableColumn id="12" name="EMAS" dataDxfId="3"/>
    <tableColumn id="13" name="Andre sertifiseringer" dataDxfId="2"/>
    <tableColumn id="14" name="Svanemerket, EU Ecolabel (Blomsten), Der Blaue Engel eller tilsvarende" dataDxfId="1"/>
    <tableColumn id="15" name="Kommentarer Miljøsertifisering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B1:Q1216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27.5703125" defaultRowHeight="17.25" x14ac:dyDescent="0.35"/>
  <cols>
    <col min="1" max="1" width="2.85546875" style="7" customWidth="1"/>
    <col min="2" max="2" width="27.7109375" style="4" customWidth="1"/>
    <col min="3" max="3" width="40.85546875" style="4" customWidth="1"/>
    <col min="4" max="4" width="55" style="2" customWidth="1"/>
    <col min="5" max="5" width="29.42578125" style="3" customWidth="1"/>
    <col min="6" max="6" width="24.7109375" style="3" customWidth="1"/>
    <col min="7" max="7" width="20.7109375" style="6" customWidth="1"/>
    <col min="8" max="8" width="17.85546875" style="3" customWidth="1"/>
    <col min="9" max="9" width="13.5703125" style="3" customWidth="1"/>
    <col min="10" max="10" width="75.140625" style="5" customWidth="1"/>
    <col min="11" max="11" width="34.85546875" style="4" customWidth="1"/>
    <col min="12" max="12" width="15.5703125" style="2" customWidth="1"/>
    <col min="13" max="13" width="24.5703125" style="2" customWidth="1"/>
    <col min="14" max="14" width="37.140625" style="4" customWidth="1"/>
    <col min="15" max="15" width="46.42578125" style="4" customWidth="1"/>
    <col min="16" max="16" width="81" style="5" customWidth="1" collapsed="1"/>
    <col min="17" max="16384" width="27.5703125" style="7"/>
  </cols>
  <sheetData>
    <row r="1" spans="2:16" ht="18" thickBot="1" x14ac:dyDescent="0.4">
      <c r="B1" s="1"/>
      <c r="C1" s="1"/>
      <c r="G1" s="3"/>
      <c r="I1" s="2"/>
      <c r="J1" s="4"/>
    </row>
    <row r="2" spans="2:16" ht="27" thickBot="1" x14ac:dyDescent="0.4">
      <c r="B2" s="81" t="s">
        <v>0</v>
      </c>
      <c r="C2" s="80" t="s">
        <v>410</v>
      </c>
      <c r="D2" s="80" t="s">
        <v>411</v>
      </c>
      <c r="E2" s="80" t="s">
        <v>412</v>
      </c>
      <c r="F2" s="8"/>
      <c r="G2" s="8"/>
      <c r="H2" s="8"/>
      <c r="I2" s="9"/>
      <c r="J2" s="10"/>
      <c r="K2" s="10"/>
      <c r="L2" s="10"/>
      <c r="M2" s="10"/>
      <c r="N2" s="10"/>
      <c r="O2" s="10"/>
      <c r="P2" s="10"/>
    </row>
    <row r="3" spans="2:16" ht="22.5" thickBot="1" x14ac:dyDescent="0.4">
      <c r="B3" s="82"/>
      <c r="C3" s="11">
        <f>SUMPRODUCT(1/COUNTIF(Tabell132[Avtalekategori],Tabell132[Avtalekategori]))</f>
        <v>9.9999999999999982</v>
      </c>
      <c r="D3" s="11">
        <f>SUMPRODUCT(1/COUNTIF(Tabell132[Samkjøpsavtale],Tabell132[Samkjøpsavtale]))</f>
        <v>93.000000000000057</v>
      </c>
      <c r="E3" s="11">
        <f>COUNTA(Tabell132[Leverandør])</f>
        <v>204</v>
      </c>
      <c r="F3" s="85" t="s">
        <v>413</v>
      </c>
      <c r="G3" s="86" t="s">
        <v>1</v>
      </c>
      <c r="H3" s="87"/>
      <c r="I3" s="87"/>
      <c r="J3" s="64" t="s">
        <v>408</v>
      </c>
      <c r="K3" s="65"/>
      <c r="L3" s="66"/>
      <c r="M3" s="66"/>
      <c r="N3" s="65"/>
      <c r="O3" s="65"/>
      <c r="P3" s="67"/>
    </row>
    <row r="4" spans="2:16" ht="56.25" x14ac:dyDescent="0.3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 t="s">
        <v>409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</row>
    <row r="5" spans="2:16" ht="31.5" x14ac:dyDescent="0.35">
      <c r="C5" s="4" t="s">
        <v>16</v>
      </c>
      <c r="D5" s="2" t="s">
        <v>17</v>
      </c>
      <c r="E5" s="2" t="s">
        <v>18</v>
      </c>
      <c r="F5" s="2" t="s">
        <v>19</v>
      </c>
      <c r="G5" s="17">
        <v>43020</v>
      </c>
      <c r="H5" s="18">
        <v>44480</v>
      </c>
      <c r="I5" s="78">
        <f>EDATE(Tabell132[[#This Row],[Oppstart avtale]],48)</f>
        <v>44481</v>
      </c>
      <c r="J5" s="39" t="s">
        <v>20</v>
      </c>
      <c r="K5" s="4" t="s">
        <v>21</v>
      </c>
      <c r="P5" s="4" t="s">
        <v>22</v>
      </c>
    </row>
    <row r="6" spans="2:16" ht="31.5" x14ac:dyDescent="0.35">
      <c r="C6" s="4" t="s">
        <v>16</v>
      </c>
      <c r="D6" s="2" t="s">
        <v>23</v>
      </c>
      <c r="E6" s="2" t="s">
        <v>24</v>
      </c>
      <c r="F6" s="2" t="s">
        <v>19</v>
      </c>
      <c r="G6" s="17">
        <v>43020</v>
      </c>
      <c r="H6" s="18">
        <v>44480</v>
      </c>
      <c r="I6" s="78">
        <f>EDATE(Tabell132[[#This Row],[Oppstart avtale]],48)</f>
        <v>44481</v>
      </c>
      <c r="J6" s="39" t="s">
        <v>20</v>
      </c>
      <c r="L6" s="2" t="s">
        <v>21</v>
      </c>
      <c r="O6" s="4" t="s">
        <v>25</v>
      </c>
      <c r="P6" s="4" t="s">
        <v>26</v>
      </c>
    </row>
    <row r="7" spans="2:16" x14ac:dyDescent="0.35">
      <c r="C7" s="4" t="s">
        <v>16</v>
      </c>
      <c r="D7" s="2" t="s">
        <v>27</v>
      </c>
      <c r="E7" s="2" t="s">
        <v>28</v>
      </c>
      <c r="F7" s="2" t="s">
        <v>29</v>
      </c>
      <c r="G7" s="17">
        <v>43542</v>
      </c>
      <c r="H7" s="18">
        <v>44638</v>
      </c>
      <c r="I7" s="78">
        <f>EDATE(Tabell132[[#This Row],[Oppstart avtale]],48)</f>
        <v>45003</v>
      </c>
      <c r="J7" s="68"/>
      <c r="K7" s="4" t="s">
        <v>21</v>
      </c>
      <c r="L7" s="2" t="s">
        <v>21</v>
      </c>
      <c r="P7" s="4"/>
    </row>
    <row r="8" spans="2:16" x14ac:dyDescent="0.35">
      <c r="C8" s="4" t="s">
        <v>16</v>
      </c>
      <c r="D8" s="2" t="s">
        <v>30</v>
      </c>
      <c r="E8" s="2" t="s">
        <v>31</v>
      </c>
      <c r="F8" s="2" t="s">
        <v>29</v>
      </c>
      <c r="G8" s="17">
        <v>43906</v>
      </c>
      <c r="H8" s="18">
        <f>EDATE(Tabell132[[#This Row],[Oppstart avtale]],24)</f>
        <v>44636</v>
      </c>
      <c r="I8" s="78">
        <f>EDATE(Tabell132[[#This Row],[Oppstart avtale]],48)</f>
        <v>45367</v>
      </c>
      <c r="J8" s="68"/>
      <c r="K8" s="4" t="s">
        <v>21</v>
      </c>
      <c r="P8" s="4"/>
    </row>
    <row r="9" spans="2:16" x14ac:dyDescent="0.35">
      <c r="C9" s="4" t="s">
        <v>16</v>
      </c>
      <c r="D9" s="2" t="s">
        <v>32</v>
      </c>
      <c r="E9" s="2" t="s">
        <v>33</v>
      </c>
      <c r="F9" s="2" t="s">
        <v>29</v>
      </c>
      <c r="G9" s="17">
        <v>42956</v>
      </c>
      <c r="H9" s="18">
        <f>EDATE(Tabell132[[#This Row],[Oppstart avtale]],48)</f>
        <v>44417</v>
      </c>
      <c r="I9" s="78">
        <f>EDATE(Tabell132[[#This Row],[Oppstart avtale]],48)</f>
        <v>44417</v>
      </c>
      <c r="J9" s="68"/>
      <c r="P9" s="4"/>
    </row>
    <row r="10" spans="2:16" s="26" customFormat="1" ht="18.75" x14ac:dyDescent="0.4">
      <c r="B10" s="21"/>
      <c r="C10" s="4" t="s">
        <v>16</v>
      </c>
      <c r="D10" s="22" t="s">
        <v>34</v>
      </c>
      <c r="E10" s="22"/>
      <c r="F10" s="22"/>
      <c r="G10" s="23">
        <v>43863</v>
      </c>
      <c r="H10" s="24"/>
      <c r="I10" s="79"/>
      <c r="J10" s="69"/>
      <c r="K10" s="21"/>
      <c r="L10" s="22"/>
      <c r="M10" s="22"/>
      <c r="N10" s="21"/>
      <c r="O10" s="21"/>
      <c r="P10" s="21"/>
    </row>
    <row r="11" spans="2:16" x14ac:dyDescent="0.35">
      <c r="C11" s="4" t="s">
        <v>16</v>
      </c>
      <c r="D11" s="2" t="s">
        <v>34</v>
      </c>
      <c r="E11" s="2" t="s">
        <v>35</v>
      </c>
      <c r="F11" s="2" t="s">
        <v>36</v>
      </c>
      <c r="G11" s="17">
        <v>43863</v>
      </c>
      <c r="I11" s="19"/>
      <c r="J11" s="70"/>
      <c r="K11" s="4" t="s">
        <v>37</v>
      </c>
      <c r="P11" s="4"/>
    </row>
    <row r="12" spans="2:16" x14ac:dyDescent="0.35">
      <c r="C12" s="4" t="s">
        <v>16</v>
      </c>
      <c r="D12" s="2" t="s">
        <v>34</v>
      </c>
      <c r="E12" s="2" t="s">
        <v>38</v>
      </c>
      <c r="F12" s="2" t="s">
        <v>36</v>
      </c>
      <c r="G12" s="17">
        <v>43863</v>
      </c>
      <c r="I12" s="19"/>
      <c r="J12" s="70"/>
      <c r="K12" s="4" t="s">
        <v>39</v>
      </c>
      <c r="P12" s="4"/>
    </row>
    <row r="13" spans="2:16" s="26" customFormat="1" ht="18.75" x14ac:dyDescent="0.4">
      <c r="B13" s="21"/>
      <c r="C13" s="4" t="s">
        <v>16</v>
      </c>
      <c r="D13" s="22" t="s">
        <v>40</v>
      </c>
      <c r="E13" s="22"/>
      <c r="F13" s="22"/>
      <c r="G13" s="23"/>
      <c r="H13" s="27"/>
      <c r="I13" s="25"/>
      <c r="J13" s="71"/>
      <c r="K13" s="21"/>
      <c r="L13" s="22"/>
      <c r="M13" s="22"/>
      <c r="N13" s="21"/>
      <c r="O13" s="21"/>
      <c r="P13" s="21"/>
    </row>
    <row r="14" spans="2:16" ht="34.5" x14ac:dyDescent="0.35">
      <c r="C14" s="4" t="s">
        <v>16</v>
      </c>
      <c r="D14" s="2" t="s">
        <v>40</v>
      </c>
      <c r="E14" s="2" t="s">
        <v>41</v>
      </c>
      <c r="F14" s="2" t="s">
        <v>29</v>
      </c>
      <c r="G14" s="28"/>
      <c r="H14" s="3" t="s">
        <v>42</v>
      </c>
      <c r="I14" s="19"/>
      <c r="J14" s="70"/>
      <c r="P14" s="4" t="s">
        <v>43</v>
      </c>
    </row>
    <row r="15" spans="2:16" ht="51.75" x14ac:dyDescent="0.35">
      <c r="C15" s="4" t="s">
        <v>16</v>
      </c>
      <c r="D15" s="2" t="s">
        <v>40</v>
      </c>
      <c r="E15" s="2" t="s">
        <v>44</v>
      </c>
      <c r="F15" s="2" t="s">
        <v>29</v>
      </c>
      <c r="G15" s="28"/>
      <c r="H15" s="3" t="s">
        <v>42</v>
      </c>
      <c r="I15" s="19"/>
      <c r="J15" s="70"/>
      <c r="P15" s="29" t="s">
        <v>45</v>
      </c>
    </row>
    <row r="16" spans="2:16" x14ac:dyDescent="0.35">
      <c r="C16" s="4" t="s">
        <v>16</v>
      </c>
      <c r="D16" s="2" t="s">
        <v>46</v>
      </c>
      <c r="E16" s="2" t="s">
        <v>47</v>
      </c>
      <c r="F16" s="2" t="s">
        <v>29</v>
      </c>
      <c r="G16" s="17">
        <v>44214</v>
      </c>
      <c r="H16" s="18">
        <v>44944</v>
      </c>
      <c r="I16" s="18">
        <f>EDATE(Tabell132[[#This Row],[Oppstart avtale]],48)</f>
        <v>45675</v>
      </c>
      <c r="J16" s="70"/>
      <c r="K16" s="4" t="s">
        <v>21</v>
      </c>
      <c r="P16" s="4"/>
    </row>
    <row r="17" spans="2:16" x14ac:dyDescent="0.35">
      <c r="B17" s="2"/>
      <c r="C17" s="4" t="s">
        <v>16</v>
      </c>
      <c r="D17" s="2" t="s">
        <v>48</v>
      </c>
      <c r="E17" s="2"/>
      <c r="F17" s="2" t="s">
        <v>49</v>
      </c>
      <c r="G17" s="28"/>
      <c r="I17" s="30"/>
      <c r="J17" s="76"/>
      <c r="P17" s="4"/>
    </row>
    <row r="18" spans="2:16" x14ac:dyDescent="0.35">
      <c r="C18" s="4" t="s">
        <v>50</v>
      </c>
      <c r="D18" s="2" t="s">
        <v>51</v>
      </c>
      <c r="E18" s="2" t="s">
        <v>52</v>
      </c>
      <c r="F18" s="2" t="s">
        <v>36</v>
      </c>
      <c r="G18" s="17">
        <v>43425</v>
      </c>
      <c r="H18" s="18">
        <v>44521</v>
      </c>
      <c r="I18" s="18">
        <f>EDATE(Tabell132[[#This Row],[Oppstart avtale]],48)</f>
        <v>44886</v>
      </c>
      <c r="J18" s="72" t="s">
        <v>53</v>
      </c>
      <c r="K18" s="4" t="s">
        <v>21</v>
      </c>
      <c r="N18" s="31" t="s">
        <v>54</v>
      </c>
      <c r="P18" s="4"/>
    </row>
    <row r="19" spans="2:16" ht="31.5" x14ac:dyDescent="0.35">
      <c r="C19" s="4" t="s">
        <v>50</v>
      </c>
      <c r="D19" s="2" t="s">
        <v>55</v>
      </c>
      <c r="E19" s="2" t="s">
        <v>56</v>
      </c>
      <c r="F19" s="2" t="s">
        <v>19</v>
      </c>
      <c r="G19" s="17">
        <v>43423</v>
      </c>
      <c r="H19" s="18">
        <v>44518</v>
      </c>
      <c r="I19" s="18">
        <f>EDATE(Tabell132[[#This Row],[Oppstart avtale]],48)</f>
        <v>44884</v>
      </c>
      <c r="J19" s="73" t="s">
        <v>57</v>
      </c>
      <c r="K19" s="4" t="s">
        <v>21</v>
      </c>
      <c r="N19" s="4" t="s">
        <v>58</v>
      </c>
      <c r="P19" s="4" t="s">
        <v>59</v>
      </c>
    </row>
    <row r="20" spans="2:16" x14ac:dyDescent="0.35">
      <c r="C20" s="4" t="s">
        <v>50</v>
      </c>
      <c r="D20" s="2" t="s">
        <v>60</v>
      </c>
      <c r="E20" s="2" t="s">
        <v>61</v>
      </c>
      <c r="F20" s="2" t="s">
        <v>19</v>
      </c>
      <c r="G20" s="17">
        <v>43650</v>
      </c>
      <c r="H20" s="18">
        <v>44380</v>
      </c>
      <c r="I20" s="18">
        <f>EDATE(Tabell132[[#This Row],[Oppstart avtale]],48)</f>
        <v>45111</v>
      </c>
      <c r="J20" s="73" t="s">
        <v>62</v>
      </c>
      <c r="K20" s="4" t="s">
        <v>21</v>
      </c>
      <c r="N20" s="4" t="s">
        <v>63</v>
      </c>
      <c r="P20" s="4" t="s">
        <v>64</v>
      </c>
    </row>
    <row r="21" spans="2:16" ht="34.5" x14ac:dyDescent="0.35">
      <c r="C21" s="4" t="s">
        <v>50</v>
      </c>
      <c r="D21" s="2" t="s">
        <v>65</v>
      </c>
      <c r="E21" s="2" t="s">
        <v>66</v>
      </c>
      <c r="F21" s="2" t="s">
        <v>19</v>
      </c>
      <c r="G21" s="17">
        <v>43777</v>
      </c>
      <c r="H21" s="18">
        <v>44507</v>
      </c>
      <c r="I21" s="19">
        <f>EDATE(Tabell132[[#This Row],[Oppstart avtale]],48)</f>
        <v>45238</v>
      </c>
      <c r="J21" s="70"/>
      <c r="K21" s="4" t="s">
        <v>21</v>
      </c>
      <c r="L21" s="2" t="s">
        <v>21</v>
      </c>
      <c r="N21" s="4" t="s">
        <v>67</v>
      </c>
      <c r="O21" s="4" t="s">
        <v>68</v>
      </c>
      <c r="P21" s="4" t="s">
        <v>69</v>
      </c>
    </row>
    <row r="22" spans="2:16" ht="34.5" x14ac:dyDescent="0.35">
      <c r="C22" s="4" t="s">
        <v>50</v>
      </c>
      <c r="D22" s="2" t="s">
        <v>70</v>
      </c>
      <c r="E22" s="2" t="s">
        <v>71</v>
      </c>
      <c r="F22" s="2" t="s">
        <v>72</v>
      </c>
      <c r="G22" s="17">
        <v>43546</v>
      </c>
      <c r="H22" s="18">
        <v>44561</v>
      </c>
      <c r="I22" s="18">
        <f>EDATE(Tabell132[[#This Row],[Oppstart avtale]],48)</f>
        <v>45007</v>
      </c>
      <c r="J22" s="70" t="s">
        <v>73</v>
      </c>
      <c r="P22" s="4"/>
    </row>
    <row r="23" spans="2:16" x14ac:dyDescent="0.35">
      <c r="C23" s="4" t="s">
        <v>50</v>
      </c>
      <c r="D23" s="32" t="s">
        <v>74</v>
      </c>
      <c r="E23" s="33" t="s">
        <v>75</v>
      </c>
      <c r="F23" s="2" t="s">
        <v>72</v>
      </c>
      <c r="G23" s="28"/>
      <c r="H23" s="18">
        <v>46022</v>
      </c>
      <c r="I23" s="18"/>
      <c r="J23" s="70"/>
      <c r="P23" s="4"/>
    </row>
    <row r="24" spans="2:16" ht="34.5" x14ac:dyDescent="0.35">
      <c r="C24" s="4" t="s">
        <v>50</v>
      </c>
      <c r="D24" s="2" t="s">
        <v>76</v>
      </c>
      <c r="E24" s="2" t="s">
        <v>77</v>
      </c>
      <c r="F24" s="2" t="s">
        <v>78</v>
      </c>
      <c r="G24" s="17">
        <v>43194</v>
      </c>
      <c r="H24" s="18">
        <v>44472</v>
      </c>
      <c r="I24" s="19">
        <v>44654</v>
      </c>
      <c r="J24" s="70"/>
      <c r="K24" s="34" t="s">
        <v>21</v>
      </c>
      <c r="N24" s="4" t="s">
        <v>79</v>
      </c>
      <c r="O24" s="4" t="s">
        <v>80</v>
      </c>
      <c r="P24" s="4"/>
    </row>
    <row r="25" spans="2:16" s="26" customFormat="1" ht="18.75" x14ac:dyDescent="0.4">
      <c r="B25" s="21"/>
      <c r="C25" s="4" t="s">
        <v>50</v>
      </c>
      <c r="D25" s="22" t="s">
        <v>81</v>
      </c>
      <c r="E25" s="22"/>
      <c r="F25" s="22"/>
      <c r="G25" s="23"/>
      <c r="H25" s="27"/>
      <c r="I25" s="25"/>
      <c r="J25" s="71"/>
      <c r="K25" s="21"/>
      <c r="L25" s="22"/>
      <c r="M25" s="22"/>
      <c r="N25" s="21"/>
      <c r="O25" s="21"/>
      <c r="P25" s="21"/>
    </row>
    <row r="26" spans="2:16" x14ac:dyDescent="0.35">
      <c r="C26" s="4" t="s">
        <v>50</v>
      </c>
      <c r="D26" s="2" t="s">
        <v>81</v>
      </c>
      <c r="E26" s="2" t="s">
        <v>82</v>
      </c>
      <c r="F26" s="2" t="s">
        <v>78</v>
      </c>
      <c r="G26" s="17">
        <v>42923</v>
      </c>
      <c r="H26" s="18">
        <v>44383</v>
      </c>
      <c r="I26" s="19">
        <v>44383</v>
      </c>
      <c r="J26" s="70"/>
      <c r="L26" s="35" t="s">
        <v>83</v>
      </c>
      <c r="P26" s="4"/>
    </row>
    <row r="27" spans="2:16" x14ac:dyDescent="0.35">
      <c r="C27" s="4" t="s">
        <v>50</v>
      </c>
      <c r="D27" s="2" t="s">
        <v>81</v>
      </c>
      <c r="E27" s="2" t="s">
        <v>84</v>
      </c>
      <c r="F27" s="2" t="s">
        <v>78</v>
      </c>
      <c r="G27" s="17">
        <v>42923</v>
      </c>
      <c r="H27" s="18">
        <v>44383</v>
      </c>
      <c r="I27" s="19">
        <v>44383</v>
      </c>
      <c r="J27" s="70"/>
      <c r="L27" s="36" t="s">
        <v>83</v>
      </c>
      <c r="M27" s="36"/>
      <c r="N27" s="37" t="s">
        <v>85</v>
      </c>
      <c r="P27" s="4"/>
    </row>
    <row r="28" spans="2:16" x14ac:dyDescent="0.35">
      <c r="C28" s="4" t="s">
        <v>50</v>
      </c>
      <c r="D28" s="2" t="s">
        <v>81</v>
      </c>
      <c r="E28" s="2" t="s">
        <v>86</v>
      </c>
      <c r="F28" s="2" t="s">
        <v>78</v>
      </c>
      <c r="G28" s="17">
        <v>42923</v>
      </c>
      <c r="H28" s="18">
        <v>44383</v>
      </c>
      <c r="I28" s="19">
        <v>44383</v>
      </c>
      <c r="J28" s="70"/>
      <c r="K28" s="34" t="s">
        <v>83</v>
      </c>
      <c r="P28" s="20" t="s">
        <v>87</v>
      </c>
    </row>
    <row r="29" spans="2:16" s="26" customFormat="1" ht="18.75" x14ac:dyDescent="0.4">
      <c r="B29" s="21"/>
      <c r="C29" s="4" t="s">
        <v>50</v>
      </c>
      <c r="D29" s="22" t="s">
        <v>88</v>
      </c>
      <c r="E29" s="22"/>
      <c r="F29" s="22"/>
      <c r="G29" s="23"/>
      <c r="H29" s="27"/>
      <c r="I29" s="25"/>
      <c r="J29" s="71"/>
      <c r="K29" s="21"/>
      <c r="L29" s="22"/>
      <c r="M29" s="22"/>
      <c r="N29" s="21"/>
      <c r="O29" s="21"/>
      <c r="P29" s="21"/>
    </row>
    <row r="30" spans="2:16" x14ac:dyDescent="0.35">
      <c r="C30" s="4" t="s">
        <v>50</v>
      </c>
      <c r="D30" s="2" t="s">
        <v>88</v>
      </c>
      <c r="E30" s="2" t="s">
        <v>89</v>
      </c>
      <c r="F30" s="2" t="s">
        <v>78</v>
      </c>
      <c r="G30" s="17">
        <v>43746</v>
      </c>
      <c r="H30" s="18">
        <v>45206</v>
      </c>
      <c r="I30" s="19">
        <v>45206</v>
      </c>
      <c r="J30" s="70"/>
      <c r="L30" s="38" t="s">
        <v>83</v>
      </c>
      <c r="M30" s="38"/>
      <c r="N30" s="20" t="s">
        <v>90</v>
      </c>
      <c r="O30" s="39" t="s">
        <v>80</v>
      </c>
      <c r="P30" s="4"/>
    </row>
    <row r="31" spans="2:16" x14ac:dyDescent="0.35">
      <c r="C31" s="4" t="s">
        <v>50</v>
      </c>
      <c r="D31" s="2" t="s">
        <v>88</v>
      </c>
      <c r="E31" s="2" t="s">
        <v>91</v>
      </c>
      <c r="F31" s="2" t="s">
        <v>78</v>
      </c>
      <c r="G31" s="28"/>
      <c r="I31" s="19"/>
      <c r="J31" s="70"/>
      <c r="L31" s="38" t="s">
        <v>83</v>
      </c>
      <c r="M31" s="38" t="s">
        <v>83</v>
      </c>
      <c r="N31" s="20" t="s">
        <v>92</v>
      </c>
      <c r="O31" s="4" t="s">
        <v>80</v>
      </c>
      <c r="P31" s="4"/>
    </row>
    <row r="32" spans="2:16" x14ac:dyDescent="0.35">
      <c r="C32" s="4" t="s">
        <v>50</v>
      </c>
      <c r="D32" s="2" t="s">
        <v>88</v>
      </c>
      <c r="E32" s="2" t="s">
        <v>93</v>
      </c>
      <c r="F32" s="2" t="s">
        <v>78</v>
      </c>
      <c r="G32" s="28"/>
      <c r="I32" s="19"/>
      <c r="J32" s="70"/>
      <c r="L32" s="40" t="s">
        <v>83</v>
      </c>
      <c r="M32" s="41"/>
      <c r="N32" s="42" t="s">
        <v>94</v>
      </c>
      <c r="O32" s="4" t="s">
        <v>80</v>
      </c>
      <c r="P32" s="4"/>
    </row>
    <row r="33" spans="2:16" x14ac:dyDescent="0.35">
      <c r="B33" s="2"/>
      <c r="C33" s="4" t="s">
        <v>50</v>
      </c>
      <c r="D33" s="2" t="s">
        <v>95</v>
      </c>
      <c r="E33" s="2"/>
      <c r="F33" s="2"/>
      <c r="G33" s="28"/>
      <c r="I33" s="30"/>
      <c r="J33" s="76"/>
      <c r="P33" s="4"/>
    </row>
    <row r="34" spans="2:16" s="26" customFormat="1" ht="18.75" x14ac:dyDescent="0.4">
      <c r="B34" s="21"/>
      <c r="C34" s="4" t="s">
        <v>96</v>
      </c>
      <c r="D34" s="22" t="s">
        <v>97</v>
      </c>
      <c r="E34" s="22"/>
      <c r="F34" s="22"/>
      <c r="G34" s="23"/>
      <c r="H34" s="27"/>
      <c r="I34" s="25"/>
      <c r="J34" s="71"/>
      <c r="K34" s="21"/>
      <c r="L34" s="22"/>
      <c r="M34" s="22"/>
      <c r="N34" s="21"/>
      <c r="O34" s="21"/>
      <c r="P34" s="21"/>
    </row>
    <row r="35" spans="2:16" x14ac:dyDescent="0.35">
      <c r="C35" s="4" t="s">
        <v>96</v>
      </c>
      <c r="D35" s="2" t="s">
        <v>97</v>
      </c>
      <c r="E35" s="2" t="s">
        <v>98</v>
      </c>
      <c r="F35" s="2" t="s">
        <v>29</v>
      </c>
      <c r="G35" s="17">
        <v>43544</v>
      </c>
      <c r="H35" s="18">
        <v>44640</v>
      </c>
      <c r="I35" s="18">
        <f>EDATE(Tabell132[[#This Row],[Oppstart avtale]],48)</f>
        <v>45005</v>
      </c>
      <c r="J35" s="70"/>
      <c r="P35" s="4"/>
    </row>
    <row r="36" spans="2:16" x14ac:dyDescent="0.35">
      <c r="C36" s="4" t="s">
        <v>96</v>
      </c>
      <c r="D36" s="2" t="s">
        <v>97</v>
      </c>
      <c r="E36" s="2" t="s">
        <v>99</v>
      </c>
      <c r="F36" s="2" t="s">
        <v>29</v>
      </c>
      <c r="G36" s="17">
        <v>43544</v>
      </c>
      <c r="H36" s="18">
        <v>44640</v>
      </c>
      <c r="I36" s="18">
        <f>EDATE(Tabell132[[#This Row],[Oppstart avtale]],48)</f>
        <v>45005</v>
      </c>
      <c r="J36" s="70"/>
      <c r="P36" s="4"/>
    </row>
    <row r="37" spans="2:16" x14ac:dyDescent="0.35">
      <c r="C37" s="4" t="s">
        <v>96</v>
      </c>
      <c r="D37" s="2" t="s">
        <v>100</v>
      </c>
      <c r="E37" s="2"/>
      <c r="F37" s="2" t="s">
        <v>19</v>
      </c>
      <c r="G37" s="17">
        <v>42736</v>
      </c>
      <c r="H37" s="18">
        <f>EDATE(Tabell132[[#This Row],[Oppstart avtale]],48)</f>
        <v>44197</v>
      </c>
      <c r="I37" s="18">
        <f>EDATE(Tabell132[[#This Row],[Oppstart avtale]],48)</f>
        <v>44197</v>
      </c>
      <c r="J37" s="70"/>
      <c r="P37" s="4"/>
    </row>
    <row r="38" spans="2:16" x14ac:dyDescent="0.35">
      <c r="C38" s="4" t="s">
        <v>96</v>
      </c>
      <c r="D38" s="2" t="s">
        <v>101</v>
      </c>
      <c r="E38" s="2" t="s">
        <v>102</v>
      </c>
      <c r="F38" s="2" t="s">
        <v>72</v>
      </c>
      <c r="G38" s="17">
        <v>42885</v>
      </c>
      <c r="H38" s="18">
        <f>EDATE(Tabell132[[#This Row],[Oppstart avtale]],48)</f>
        <v>44346</v>
      </c>
      <c r="I38" s="18">
        <f>EDATE(Tabell132[[#This Row],[Oppstart avtale]],48)</f>
        <v>44346</v>
      </c>
      <c r="J38" s="70" t="s">
        <v>42</v>
      </c>
      <c r="P38" s="4"/>
    </row>
    <row r="39" spans="2:16" ht="34.5" x14ac:dyDescent="0.35">
      <c r="C39" s="4" t="s">
        <v>96</v>
      </c>
      <c r="D39" s="2" t="s">
        <v>103</v>
      </c>
      <c r="E39" s="2" t="s">
        <v>104</v>
      </c>
      <c r="F39" s="2" t="s">
        <v>72</v>
      </c>
      <c r="G39" s="17">
        <v>43250</v>
      </c>
      <c r="H39" s="18">
        <f>EDATE(Tabell132[[#This Row],[Oppstart avtale]],36)</f>
        <v>44346</v>
      </c>
      <c r="I39" s="18">
        <f>EDATE(Tabell132[[#This Row],[Oppstart avtale]],48)</f>
        <v>44711</v>
      </c>
      <c r="J39" s="70" t="s">
        <v>105</v>
      </c>
      <c r="L39" s="2" t="s">
        <v>106</v>
      </c>
      <c r="P39" s="4"/>
    </row>
    <row r="40" spans="2:16" s="26" customFormat="1" ht="18.75" x14ac:dyDescent="0.4">
      <c r="B40" s="21"/>
      <c r="C40" s="4" t="s">
        <v>96</v>
      </c>
      <c r="D40" s="22" t="s">
        <v>107</v>
      </c>
      <c r="E40" s="22"/>
      <c r="F40" s="22" t="s">
        <v>36</v>
      </c>
      <c r="G40" s="23"/>
      <c r="H40" s="27"/>
      <c r="I40" s="25"/>
      <c r="J40" s="71"/>
      <c r="K40" s="21"/>
      <c r="L40" s="22"/>
      <c r="M40" s="22"/>
      <c r="N40" s="21"/>
      <c r="O40" s="21"/>
      <c r="P40" s="21"/>
    </row>
    <row r="41" spans="2:16" x14ac:dyDescent="0.35">
      <c r="C41" s="4" t="s">
        <v>96</v>
      </c>
      <c r="D41" s="2" t="s">
        <v>107</v>
      </c>
      <c r="E41" s="2" t="s">
        <v>108</v>
      </c>
      <c r="F41" s="2" t="s">
        <v>36</v>
      </c>
      <c r="G41" s="17">
        <v>43779</v>
      </c>
      <c r="H41" s="18">
        <v>46701</v>
      </c>
      <c r="I41" s="19">
        <v>46701</v>
      </c>
      <c r="J41" s="70" t="s">
        <v>109</v>
      </c>
      <c r="K41" s="4" t="s">
        <v>39</v>
      </c>
      <c r="P41" s="4"/>
    </row>
    <row r="42" spans="2:16" x14ac:dyDescent="0.35">
      <c r="C42" s="4" t="s">
        <v>96</v>
      </c>
      <c r="D42" s="2" t="s">
        <v>107</v>
      </c>
      <c r="E42" s="2" t="s">
        <v>110</v>
      </c>
      <c r="F42" s="2" t="s">
        <v>36</v>
      </c>
      <c r="G42" s="17">
        <v>43779</v>
      </c>
      <c r="H42" s="18">
        <v>46701</v>
      </c>
      <c r="I42" s="19">
        <v>46701</v>
      </c>
      <c r="J42" s="70" t="s">
        <v>109</v>
      </c>
      <c r="K42" s="4" t="s">
        <v>39</v>
      </c>
      <c r="N42" s="4" t="s">
        <v>111</v>
      </c>
      <c r="P42" s="4"/>
    </row>
    <row r="43" spans="2:16" x14ac:dyDescent="0.35">
      <c r="C43" s="4" t="s">
        <v>96</v>
      </c>
      <c r="D43" s="2" t="s">
        <v>107</v>
      </c>
      <c r="E43" s="2" t="s">
        <v>112</v>
      </c>
      <c r="F43" s="2" t="s">
        <v>36</v>
      </c>
      <c r="G43" s="17">
        <v>43779</v>
      </c>
      <c r="H43" s="18">
        <v>46701</v>
      </c>
      <c r="I43" s="19">
        <v>46701</v>
      </c>
      <c r="J43" s="70" t="s">
        <v>109</v>
      </c>
      <c r="P43" s="4"/>
    </row>
    <row r="44" spans="2:16" x14ac:dyDescent="0.35">
      <c r="C44" s="4" t="s">
        <v>96</v>
      </c>
      <c r="D44" s="2" t="s">
        <v>107</v>
      </c>
      <c r="E44" s="2" t="s">
        <v>113</v>
      </c>
      <c r="F44" s="2" t="s">
        <v>36</v>
      </c>
      <c r="G44" s="17">
        <v>43779</v>
      </c>
      <c r="H44" s="18">
        <v>46701</v>
      </c>
      <c r="I44" s="19">
        <v>46701</v>
      </c>
      <c r="J44" s="70" t="s">
        <v>109</v>
      </c>
      <c r="P44" s="4"/>
    </row>
    <row r="45" spans="2:16" x14ac:dyDescent="0.35">
      <c r="C45" s="4" t="s">
        <v>96</v>
      </c>
      <c r="D45" s="2" t="s">
        <v>107</v>
      </c>
      <c r="E45" s="2" t="s">
        <v>114</v>
      </c>
      <c r="F45" s="2" t="s">
        <v>36</v>
      </c>
      <c r="G45" s="17">
        <v>43779</v>
      </c>
      <c r="H45" s="18">
        <v>46701</v>
      </c>
      <c r="I45" s="19">
        <v>46701</v>
      </c>
      <c r="J45" s="70" t="s">
        <v>109</v>
      </c>
      <c r="P45" s="4"/>
    </row>
    <row r="46" spans="2:16" x14ac:dyDescent="0.35">
      <c r="C46" s="4" t="s">
        <v>96</v>
      </c>
      <c r="D46" s="2" t="s">
        <v>107</v>
      </c>
      <c r="E46" s="2" t="s">
        <v>115</v>
      </c>
      <c r="F46" s="2" t="s">
        <v>36</v>
      </c>
      <c r="G46" s="17">
        <v>43779</v>
      </c>
      <c r="H46" s="18">
        <v>46701</v>
      </c>
      <c r="I46" s="19">
        <v>46701</v>
      </c>
      <c r="J46" s="70" t="s">
        <v>109</v>
      </c>
      <c r="P46" s="4"/>
    </row>
    <row r="47" spans="2:16" x14ac:dyDescent="0.35">
      <c r="C47" s="4" t="s">
        <v>96</v>
      </c>
      <c r="D47" s="2" t="s">
        <v>107</v>
      </c>
      <c r="E47" s="2" t="s">
        <v>116</v>
      </c>
      <c r="F47" s="2" t="s">
        <v>36</v>
      </c>
      <c r="G47" s="17">
        <v>43779</v>
      </c>
      <c r="H47" s="18">
        <v>46701</v>
      </c>
      <c r="I47" s="19">
        <v>46701</v>
      </c>
      <c r="J47" s="70" t="s">
        <v>109</v>
      </c>
      <c r="P47" s="4"/>
    </row>
    <row r="48" spans="2:16" x14ac:dyDescent="0.35">
      <c r="C48" s="4" t="s">
        <v>96</v>
      </c>
      <c r="D48" s="2" t="s">
        <v>107</v>
      </c>
      <c r="E48" s="2" t="s">
        <v>117</v>
      </c>
      <c r="F48" s="2" t="s">
        <v>36</v>
      </c>
      <c r="G48" s="17">
        <v>43779</v>
      </c>
      <c r="H48" s="18">
        <v>46701</v>
      </c>
      <c r="I48" s="19">
        <v>46701</v>
      </c>
      <c r="J48" s="70" t="s">
        <v>109</v>
      </c>
      <c r="P48" s="4"/>
    </row>
    <row r="49" spans="2:16" s="26" customFormat="1" ht="18.75" x14ac:dyDescent="0.4">
      <c r="B49" s="21"/>
      <c r="C49" s="4" t="s">
        <v>118</v>
      </c>
      <c r="D49" s="22" t="s">
        <v>119</v>
      </c>
      <c r="E49" s="22"/>
      <c r="F49" s="22"/>
      <c r="G49" s="23"/>
      <c r="H49" s="27"/>
      <c r="I49" s="25"/>
      <c r="J49" s="71"/>
      <c r="K49" s="21"/>
      <c r="L49" s="22"/>
      <c r="M49" s="22"/>
      <c r="N49" s="21"/>
      <c r="O49" s="21"/>
      <c r="P49" s="21"/>
    </row>
    <row r="50" spans="2:16" x14ac:dyDescent="0.35">
      <c r="C50" s="4" t="s">
        <v>118</v>
      </c>
      <c r="D50" s="2" t="s">
        <v>119</v>
      </c>
      <c r="E50" s="2" t="s">
        <v>98</v>
      </c>
      <c r="F50" s="2" t="s">
        <v>36</v>
      </c>
      <c r="G50" s="17">
        <v>43803</v>
      </c>
      <c r="H50" s="18">
        <f>EDATE(Tabell132[[#This Row],[Oppstart avtale]],24)</f>
        <v>44534</v>
      </c>
      <c r="I50" s="18">
        <f>EDATE(Tabell132[[#This Row],[Oppstart avtale]],48)</f>
        <v>45264</v>
      </c>
      <c r="J50" s="70"/>
      <c r="K50" s="4" t="s">
        <v>21</v>
      </c>
      <c r="N50" s="4" t="s">
        <v>111</v>
      </c>
      <c r="P50" s="4"/>
    </row>
    <row r="51" spans="2:16" x14ac:dyDescent="0.35">
      <c r="C51" s="4" t="s">
        <v>118</v>
      </c>
      <c r="D51" s="2" t="s">
        <v>119</v>
      </c>
      <c r="E51" s="2" t="s">
        <v>120</v>
      </c>
      <c r="F51" s="2" t="s">
        <v>36</v>
      </c>
      <c r="G51" s="17">
        <v>43803</v>
      </c>
      <c r="H51" s="18">
        <f>EDATE(Tabell132[[#This Row],[Oppstart avtale]],24)</f>
        <v>44534</v>
      </c>
      <c r="I51" s="18">
        <f>EDATE(Tabell132[[#This Row],[Oppstart avtale]],48)</f>
        <v>45264</v>
      </c>
      <c r="J51" s="70"/>
      <c r="K51" s="4" t="s">
        <v>39</v>
      </c>
      <c r="P51" s="4"/>
    </row>
    <row r="52" spans="2:16" ht="51.75" x14ac:dyDescent="0.35">
      <c r="C52" s="4" t="s">
        <v>118</v>
      </c>
      <c r="D52" s="2" t="s">
        <v>121</v>
      </c>
      <c r="E52" s="2" t="s">
        <v>122</v>
      </c>
      <c r="F52" s="2" t="s">
        <v>36</v>
      </c>
      <c r="G52" s="17">
        <v>43344</v>
      </c>
      <c r="H52" s="18">
        <v>44804</v>
      </c>
      <c r="I52" s="19">
        <v>44804</v>
      </c>
      <c r="J52" s="70" t="s">
        <v>123</v>
      </c>
      <c r="K52" s="4" t="s">
        <v>124</v>
      </c>
      <c r="O52" s="4" t="s">
        <v>125</v>
      </c>
      <c r="P52" s="4"/>
    </row>
    <row r="53" spans="2:16" ht="34.5" x14ac:dyDescent="0.35">
      <c r="C53" s="4" t="s">
        <v>118</v>
      </c>
      <c r="D53" s="22" t="s">
        <v>126</v>
      </c>
      <c r="E53" s="2" t="s">
        <v>127</v>
      </c>
      <c r="F53" s="2" t="s">
        <v>36</v>
      </c>
      <c r="G53" s="17">
        <v>43976</v>
      </c>
      <c r="H53" s="18">
        <v>44705</v>
      </c>
      <c r="I53" s="19">
        <v>45436</v>
      </c>
      <c r="J53" s="70" t="s">
        <v>123</v>
      </c>
      <c r="K53" s="4" t="s">
        <v>39</v>
      </c>
      <c r="L53" s="2" t="s">
        <v>21</v>
      </c>
      <c r="N53" s="4" t="s">
        <v>111</v>
      </c>
      <c r="O53" s="4" t="s">
        <v>128</v>
      </c>
      <c r="P53" s="4"/>
    </row>
    <row r="54" spans="2:16" s="26" customFormat="1" ht="18.75" x14ac:dyDescent="0.4">
      <c r="B54" s="21"/>
      <c r="C54" s="4" t="s">
        <v>129</v>
      </c>
      <c r="D54" s="22" t="s">
        <v>130</v>
      </c>
      <c r="E54" s="22"/>
      <c r="F54" s="22" t="s">
        <v>36</v>
      </c>
      <c r="G54" s="23"/>
      <c r="H54" s="27"/>
      <c r="I54" s="25"/>
      <c r="J54" s="71"/>
      <c r="K54" s="21"/>
      <c r="L54" s="22"/>
      <c r="M54" s="22"/>
      <c r="N54" s="21"/>
      <c r="O54" s="21"/>
      <c r="P54" s="21"/>
    </row>
    <row r="55" spans="2:16" x14ac:dyDescent="0.35">
      <c r="C55" s="4" t="s">
        <v>129</v>
      </c>
      <c r="D55" s="2" t="s">
        <v>130</v>
      </c>
      <c r="E55" s="2" t="s">
        <v>131</v>
      </c>
      <c r="F55" s="2" t="s">
        <v>36</v>
      </c>
      <c r="G55" s="17">
        <v>43788</v>
      </c>
      <c r="H55" s="83">
        <v>44518</v>
      </c>
      <c r="I55" s="19">
        <v>45248</v>
      </c>
      <c r="J55" s="70"/>
      <c r="K55" s="4" t="s">
        <v>21</v>
      </c>
      <c r="N55" s="4" t="s">
        <v>111</v>
      </c>
      <c r="P55" s="4"/>
    </row>
    <row r="56" spans="2:16" x14ac:dyDescent="0.35">
      <c r="B56" s="2"/>
      <c r="C56" s="2" t="s">
        <v>129</v>
      </c>
      <c r="D56" s="2" t="s">
        <v>130</v>
      </c>
      <c r="E56" s="2" t="s">
        <v>132</v>
      </c>
      <c r="F56" s="2" t="s">
        <v>36</v>
      </c>
      <c r="G56" s="17">
        <v>43788</v>
      </c>
      <c r="H56" s="83">
        <v>44518</v>
      </c>
      <c r="I56" s="19">
        <v>45248</v>
      </c>
      <c r="J56" s="68"/>
      <c r="K56" s="4" t="s">
        <v>21</v>
      </c>
      <c r="N56" s="4" t="s">
        <v>111</v>
      </c>
      <c r="P56" s="4"/>
    </row>
    <row r="57" spans="2:16" x14ac:dyDescent="0.35">
      <c r="B57" s="2"/>
      <c r="C57" s="2" t="s">
        <v>129</v>
      </c>
      <c r="D57" s="2" t="s">
        <v>130</v>
      </c>
      <c r="E57" s="2" t="s">
        <v>133</v>
      </c>
      <c r="F57" s="2" t="s">
        <v>36</v>
      </c>
      <c r="G57" s="17">
        <v>43788</v>
      </c>
      <c r="H57" s="83">
        <v>44518</v>
      </c>
      <c r="I57" s="19">
        <v>45248</v>
      </c>
      <c r="J57" s="68"/>
      <c r="K57" s="4" t="s">
        <v>21</v>
      </c>
      <c r="N57" s="4" t="s">
        <v>111</v>
      </c>
      <c r="P57" s="4"/>
    </row>
    <row r="58" spans="2:16" x14ac:dyDescent="0.35">
      <c r="B58" s="2"/>
      <c r="C58" s="2" t="s">
        <v>129</v>
      </c>
      <c r="D58" s="2" t="s">
        <v>130</v>
      </c>
      <c r="E58" s="2" t="s">
        <v>134</v>
      </c>
      <c r="F58" s="2" t="s">
        <v>36</v>
      </c>
      <c r="G58" s="17">
        <v>43788</v>
      </c>
      <c r="H58" s="83">
        <v>44518</v>
      </c>
      <c r="I58" s="19">
        <v>45248</v>
      </c>
      <c r="J58" s="68"/>
      <c r="K58" s="4" t="s">
        <v>21</v>
      </c>
      <c r="P58" s="4"/>
    </row>
    <row r="59" spans="2:16" s="26" customFormat="1" ht="18.75" x14ac:dyDescent="0.4">
      <c r="B59" s="21"/>
      <c r="C59" s="4" t="s">
        <v>118</v>
      </c>
      <c r="D59" s="22" t="s">
        <v>135</v>
      </c>
      <c r="E59" s="22"/>
      <c r="F59" s="22" t="s">
        <v>36</v>
      </c>
      <c r="G59" s="23"/>
      <c r="H59" s="84"/>
      <c r="I59" s="25"/>
      <c r="J59" s="71" t="s">
        <v>123</v>
      </c>
      <c r="K59" s="21"/>
      <c r="L59" s="22"/>
      <c r="M59" s="22"/>
      <c r="N59" s="21"/>
      <c r="O59" s="21"/>
      <c r="P59" s="21"/>
    </row>
    <row r="60" spans="2:16" ht="51.75" x14ac:dyDescent="0.35">
      <c r="C60" s="4" t="s">
        <v>118</v>
      </c>
      <c r="D60" s="2" t="s">
        <v>135</v>
      </c>
      <c r="E60" s="2" t="s">
        <v>136</v>
      </c>
      <c r="F60" s="2" t="s">
        <v>36</v>
      </c>
      <c r="G60" s="17">
        <v>43405</v>
      </c>
      <c r="H60" s="18">
        <v>44865</v>
      </c>
      <c r="I60" s="19">
        <v>44865</v>
      </c>
      <c r="J60" s="70" t="s">
        <v>123</v>
      </c>
      <c r="K60" s="4" t="s">
        <v>137</v>
      </c>
      <c r="N60" s="4" t="s">
        <v>111</v>
      </c>
      <c r="O60" s="4" t="s">
        <v>125</v>
      </c>
      <c r="P60" s="4"/>
    </row>
    <row r="61" spans="2:16" ht="51.75" x14ac:dyDescent="0.35">
      <c r="C61" s="4" t="s">
        <v>118</v>
      </c>
      <c r="D61" s="2" t="s">
        <v>135</v>
      </c>
      <c r="E61" s="2" t="s">
        <v>122</v>
      </c>
      <c r="F61" s="2" t="s">
        <v>36</v>
      </c>
      <c r="G61" s="17">
        <v>43405</v>
      </c>
      <c r="H61" s="18">
        <v>44865</v>
      </c>
      <c r="I61" s="19">
        <v>44865</v>
      </c>
      <c r="J61" s="70" t="s">
        <v>123</v>
      </c>
      <c r="K61" s="4" t="s">
        <v>124</v>
      </c>
      <c r="O61" s="4" t="s">
        <v>125</v>
      </c>
      <c r="P61" s="4"/>
    </row>
    <row r="62" spans="2:16" ht="51.75" x14ac:dyDescent="0.35">
      <c r="C62" s="4" t="s">
        <v>118</v>
      </c>
      <c r="D62" s="2" t="s">
        <v>138</v>
      </c>
      <c r="E62" s="2" t="s">
        <v>136</v>
      </c>
      <c r="F62" s="2" t="s">
        <v>36</v>
      </c>
      <c r="G62" s="17">
        <v>43405</v>
      </c>
      <c r="H62" s="18">
        <v>44865</v>
      </c>
      <c r="I62" s="19">
        <v>44865</v>
      </c>
      <c r="J62" s="70" t="s">
        <v>123</v>
      </c>
      <c r="K62" s="4" t="s">
        <v>137</v>
      </c>
      <c r="N62" s="4" t="s">
        <v>111</v>
      </c>
      <c r="O62" s="4" t="s">
        <v>125</v>
      </c>
      <c r="P62" s="4"/>
    </row>
    <row r="63" spans="2:16" ht="51.75" x14ac:dyDescent="0.35">
      <c r="C63" s="4" t="s">
        <v>118</v>
      </c>
      <c r="D63" s="2" t="s">
        <v>138</v>
      </c>
      <c r="E63" s="2" t="s">
        <v>122</v>
      </c>
      <c r="F63" s="2" t="s">
        <v>36</v>
      </c>
      <c r="G63" s="17">
        <v>43405</v>
      </c>
      <c r="H63" s="18">
        <v>44865</v>
      </c>
      <c r="I63" s="19">
        <v>44865</v>
      </c>
      <c r="J63" s="70"/>
      <c r="K63" s="4" t="s">
        <v>124</v>
      </c>
      <c r="O63" s="4" t="s">
        <v>125</v>
      </c>
      <c r="P63" s="4"/>
    </row>
    <row r="64" spans="2:16" s="26" customFormat="1" ht="18.75" x14ac:dyDescent="0.4">
      <c r="B64" s="21"/>
      <c r="C64" s="4" t="s">
        <v>118</v>
      </c>
      <c r="D64" s="22" t="s">
        <v>139</v>
      </c>
      <c r="E64" s="22"/>
      <c r="F64" s="22" t="s">
        <v>36</v>
      </c>
      <c r="G64" s="23"/>
      <c r="H64" s="27"/>
      <c r="I64" s="25"/>
      <c r="J64" s="71"/>
      <c r="K64" s="21"/>
      <c r="L64" s="22"/>
      <c r="M64" s="22"/>
      <c r="N64" s="21"/>
      <c r="O64" s="21"/>
      <c r="P64" s="21"/>
    </row>
    <row r="65" spans="2:16" x14ac:dyDescent="0.35">
      <c r="C65" s="4" t="s">
        <v>118</v>
      </c>
      <c r="D65" s="2" t="s">
        <v>139</v>
      </c>
      <c r="E65" s="2" t="s">
        <v>140</v>
      </c>
      <c r="F65" s="2" t="s">
        <v>36</v>
      </c>
      <c r="G65" s="17">
        <v>44137</v>
      </c>
      <c r="H65" s="18">
        <v>47058</v>
      </c>
      <c r="I65" s="19">
        <v>47058</v>
      </c>
      <c r="J65" s="70"/>
      <c r="K65" s="4" t="s">
        <v>21</v>
      </c>
      <c r="L65" s="2" t="s">
        <v>94</v>
      </c>
      <c r="P65" s="4"/>
    </row>
    <row r="66" spans="2:16" x14ac:dyDescent="0.35">
      <c r="C66" s="4" t="s">
        <v>118</v>
      </c>
      <c r="D66" s="2" t="s">
        <v>139</v>
      </c>
      <c r="E66" s="2" t="s">
        <v>141</v>
      </c>
      <c r="F66" s="2" t="s">
        <v>36</v>
      </c>
      <c r="G66" s="17">
        <v>44137</v>
      </c>
      <c r="H66" s="18">
        <v>47058</v>
      </c>
      <c r="I66" s="19">
        <v>47058</v>
      </c>
      <c r="J66" s="70"/>
      <c r="K66" s="4" t="s">
        <v>39</v>
      </c>
      <c r="L66" s="2" t="s">
        <v>142</v>
      </c>
      <c r="P66" s="4"/>
    </row>
    <row r="67" spans="2:16" x14ac:dyDescent="0.35">
      <c r="C67" s="4" t="s">
        <v>118</v>
      </c>
      <c r="D67" s="2" t="s">
        <v>143</v>
      </c>
      <c r="E67" s="2" t="s">
        <v>144</v>
      </c>
      <c r="F67" s="2" t="s">
        <v>36</v>
      </c>
      <c r="G67" s="17">
        <v>43497</v>
      </c>
      <c r="H67" s="18">
        <v>44957</v>
      </c>
      <c r="I67" s="19">
        <v>44957</v>
      </c>
      <c r="J67" s="70" t="s">
        <v>123</v>
      </c>
      <c r="K67" s="43" t="s">
        <v>39</v>
      </c>
      <c r="L67" s="2" t="s">
        <v>94</v>
      </c>
      <c r="N67" s="4" t="s">
        <v>111</v>
      </c>
      <c r="O67" s="4" t="s">
        <v>145</v>
      </c>
      <c r="P67" s="4"/>
    </row>
    <row r="68" spans="2:16" x14ac:dyDescent="0.35">
      <c r="C68" s="4" t="s">
        <v>118</v>
      </c>
      <c r="D68" s="2" t="s">
        <v>146</v>
      </c>
      <c r="E68" s="2" t="s">
        <v>147</v>
      </c>
      <c r="F68" s="2" t="s">
        <v>148</v>
      </c>
      <c r="G68" s="17">
        <v>43332</v>
      </c>
      <c r="H68" s="18">
        <v>44427</v>
      </c>
      <c r="I68" s="19">
        <v>44792</v>
      </c>
      <c r="J68" s="70"/>
      <c r="P68" s="4"/>
    </row>
    <row r="69" spans="2:16" s="26" customFormat="1" ht="18.75" x14ac:dyDescent="0.4">
      <c r="B69" s="21"/>
      <c r="C69" s="4" t="s">
        <v>129</v>
      </c>
      <c r="D69" s="22" t="s">
        <v>149</v>
      </c>
      <c r="E69" s="22"/>
      <c r="F69" s="22"/>
      <c r="G69" s="23"/>
      <c r="H69" s="27"/>
      <c r="I69" s="25"/>
      <c r="J69" s="71"/>
      <c r="K69" s="21"/>
      <c r="L69" s="22"/>
      <c r="M69" s="22"/>
      <c r="N69" s="21"/>
      <c r="O69" s="21"/>
      <c r="P69" s="21"/>
    </row>
    <row r="70" spans="2:16" x14ac:dyDescent="0.35">
      <c r="C70" s="4" t="s">
        <v>129</v>
      </c>
      <c r="D70" s="2" t="s">
        <v>150</v>
      </c>
      <c r="E70" s="2" t="s">
        <v>151</v>
      </c>
      <c r="F70" s="2" t="s">
        <v>29</v>
      </c>
      <c r="G70" s="17">
        <v>43369</v>
      </c>
      <c r="H70" s="18">
        <v>44465</v>
      </c>
      <c r="I70" s="18">
        <f>EDATE(Tabell132[[#This Row],[Oppstart avtale]],48)</f>
        <v>44830</v>
      </c>
      <c r="J70" s="70"/>
      <c r="P70" s="4"/>
    </row>
    <row r="71" spans="2:16" x14ac:dyDescent="0.35">
      <c r="C71" s="4" t="s">
        <v>129</v>
      </c>
      <c r="D71" s="2" t="s">
        <v>150</v>
      </c>
      <c r="E71" s="2" t="s">
        <v>152</v>
      </c>
      <c r="F71" s="2" t="s">
        <v>29</v>
      </c>
      <c r="G71" s="17">
        <v>43369</v>
      </c>
      <c r="H71" s="18">
        <v>44466</v>
      </c>
      <c r="I71" s="18">
        <f>EDATE(Tabell132[[#This Row],[Oppstart avtale]],48)</f>
        <v>44830</v>
      </c>
      <c r="J71" s="70"/>
      <c r="L71" s="2" t="s">
        <v>21</v>
      </c>
      <c r="P71" s="4"/>
    </row>
    <row r="72" spans="2:16" x14ac:dyDescent="0.35">
      <c r="C72" s="4" t="s">
        <v>129</v>
      </c>
      <c r="D72" s="2" t="s">
        <v>150</v>
      </c>
      <c r="E72" s="2" t="s">
        <v>153</v>
      </c>
      <c r="F72" s="2" t="s">
        <v>29</v>
      </c>
      <c r="G72" s="17">
        <v>43369</v>
      </c>
      <c r="H72" s="18">
        <v>44467</v>
      </c>
      <c r="I72" s="18">
        <f>EDATE(Tabell132[[#This Row],[Oppstart avtale]],48)</f>
        <v>44830</v>
      </c>
      <c r="J72" s="70"/>
      <c r="P72" s="4"/>
    </row>
    <row r="73" spans="2:16" x14ac:dyDescent="0.35">
      <c r="C73" s="4" t="s">
        <v>129</v>
      </c>
      <c r="D73" s="2" t="s">
        <v>150</v>
      </c>
      <c r="E73" s="2" t="s">
        <v>154</v>
      </c>
      <c r="F73" s="2" t="s">
        <v>29</v>
      </c>
      <c r="G73" s="17">
        <v>43369</v>
      </c>
      <c r="H73" s="18">
        <v>44468</v>
      </c>
      <c r="I73" s="18">
        <f>EDATE(Tabell132[[#This Row],[Oppstart avtale]],48)</f>
        <v>44830</v>
      </c>
      <c r="J73" s="70"/>
      <c r="P73" s="4"/>
    </row>
    <row r="74" spans="2:16" x14ac:dyDescent="0.35">
      <c r="C74" s="4" t="s">
        <v>129</v>
      </c>
      <c r="D74" s="2" t="s">
        <v>150</v>
      </c>
      <c r="E74" s="2" t="s">
        <v>155</v>
      </c>
      <c r="F74" s="2" t="s">
        <v>29</v>
      </c>
      <c r="G74" s="17">
        <v>43369</v>
      </c>
      <c r="H74" s="18">
        <v>44469</v>
      </c>
      <c r="I74" s="18">
        <f>EDATE(Tabell132[[#This Row],[Oppstart avtale]],48)</f>
        <v>44830</v>
      </c>
      <c r="J74" s="70"/>
      <c r="K74" s="4" t="s">
        <v>21</v>
      </c>
      <c r="P74" s="4"/>
    </row>
    <row r="75" spans="2:16" x14ac:dyDescent="0.35">
      <c r="C75" s="4" t="s">
        <v>129</v>
      </c>
      <c r="D75" s="2" t="s">
        <v>150</v>
      </c>
      <c r="E75" s="2" t="s">
        <v>131</v>
      </c>
      <c r="F75" s="2" t="s">
        <v>29</v>
      </c>
      <c r="G75" s="17">
        <v>43369</v>
      </c>
      <c r="H75" s="18">
        <v>44470</v>
      </c>
      <c r="I75" s="18">
        <f>EDATE(Tabell132[[#This Row],[Oppstart avtale]],48)</f>
        <v>44830</v>
      </c>
      <c r="J75" s="70"/>
      <c r="K75" s="4" t="s">
        <v>21</v>
      </c>
      <c r="P75" s="4"/>
    </row>
    <row r="76" spans="2:16" x14ac:dyDescent="0.35">
      <c r="C76" s="4" t="s">
        <v>129</v>
      </c>
      <c r="D76" s="2" t="s">
        <v>150</v>
      </c>
      <c r="E76" s="2" t="s">
        <v>156</v>
      </c>
      <c r="F76" s="2" t="s">
        <v>29</v>
      </c>
      <c r="G76" s="17">
        <v>43369</v>
      </c>
      <c r="H76" s="18">
        <v>44471</v>
      </c>
      <c r="I76" s="18">
        <f>EDATE(Tabell132[[#This Row],[Oppstart avtale]],48)</f>
        <v>44830</v>
      </c>
      <c r="J76" s="70"/>
      <c r="P76" s="4"/>
    </row>
    <row r="77" spans="2:16" x14ac:dyDescent="0.35">
      <c r="C77" s="4" t="s">
        <v>129</v>
      </c>
      <c r="D77" s="2" t="s">
        <v>157</v>
      </c>
      <c r="E77" s="2" t="s">
        <v>151</v>
      </c>
      <c r="F77" s="2" t="s">
        <v>29</v>
      </c>
      <c r="G77" s="17">
        <v>43369</v>
      </c>
      <c r="H77" s="18">
        <v>44472</v>
      </c>
      <c r="I77" s="18">
        <f>EDATE(Tabell132[[#This Row],[Oppstart avtale]],48)</f>
        <v>44830</v>
      </c>
      <c r="J77" s="70"/>
      <c r="P77" s="4"/>
    </row>
    <row r="78" spans="2:16" x14ac:dyDescent="0.35">
      <c r="C78" s="4" t="s">
        <v>129</v>
      </c>
      <c r="D78" s="2" t="s">
        <v>157</v>
      </c>
      <c r="E78" s="2" t="s">
        <v>155</v>
      </c>
      <c r="F78" s="2" t="s">
        <v>29</v>
      </c>
      <c r="G78" s="17">
        <v>43369</v>
      </c>
      <c r="H78" s="18">
        <v>44473</v>
      </c>
      <c r="I78" s="18">
        <f>EDATE(Tabell132[[#This Row],[Oppstart avtale]],48)</f>
        <v>44830</v>
      </c>
      <c r="J78" s="70"/>
      <c r="K78" s="4" t="s">
        <v>21</v>
      </c>
      <c r="P78" s="4"/>
    </row>
    <row r="79" spans="2:16" x14ac:dyDescent="0.35">
      <c r="C79" s="4" t="s">
        <v>129</v>
      </c>
      <c r="D79" s="2" t="s">
        <v>157</v>
      </c>
      <c r="E79" s="2" t="s">
        <v>131</v>
      </c>
      <c r="F79" s="2" t="s">
        <v>29</v>
      </c>
      <c r="G79" s="17">
        <v>43369</v>
      </c>
      <c r="H79" s="18">
        <v>44474</v>
      </c>
      <c r="I79" s="18">
        <f>EDATE(Tabell132[[#This Row],[Oppstart avtale]],48)</f>
        <v>44830</v>
      </c>
      <c r="J79" s="70"/>
      <c r="K79" s="4" t="s">
        <v>21</v>
      </c>
      <c r="P79" s="4"/>
    </row>
    <row r="80" spans="2:16" x14ac:dyDescent="0.35">
      <c r="C80" s="4" t="s">
        <v>129</v>
      </c>
      <c r="D80" s="2" t="s">
        <v>157</v>
      </c>
      <c r="E80" s="2" t="s">
        <v>152</v>
      </c>
      <c r="F80" s="2" t="s">
        <v>29</v>
      </c>
      <c r="G80" s="17">
        <v>43369</v>
      </c>
      <c r="H80" s="18">
        <v>44475</v>
      </c>
      <c r="I80" s="18">
        <f>EDATE(Tabell132[[#This Row],[Oppstart avtale]],48)</f>
        <v>44830</v>
      </c>
      <c r="J80" s="70"/>
      <c r="L80" s="2" t="s">
        <v>21</v>
      </c>
      <c r="P80" s="4"/>
    </row>
    <row r="81" spans="3:16" x14ac:dyDescent="0.35">
      <c r="C81" s="4" t="s">
        <v>129</v>
      </c>
      <c r="D81" s="2" t="s">
        <v>157</v>
      </c>
      <c r="E81" s="2" t="s">
        <v>153</v>
      </c>
      <c r="F81" s="2" t="s">
        <v>29</v>
      </c>
      <c r="G81" s="17">
        <v>43369</v>
      </c>
      <c r="H81" s="18">
        <v>44476</v>
      </c>
      <c r="I81" s="18">
        <f>EDATE(Tabell132[[#This Row],[Oppstart avtale]],48)</f>
        <v>44830</v>
      </c>
      <c r="J81" s="70"/>
      <c r="P81" s="4" t="s">
        <v>158</v>
      </c>
    </row>
    <row r="82" spans="3:16" x14ac:dyDescent="0.35">
      <c r="C82" s="4" t="s">
        <v>129</v>
      </c>
      <c r="D82" s="2" t="s">
        <v>157</v>
      </c>
      <c r="E82" s="2" t="s">
        <v>159</v>
      </c>
      <c r="F82" s="2" t="s">
        <v>29</v>
      </c>
      <c r="G82" s="17">
        <v>43369</v>
      </c>
      <c r="H82" s="18">
        <v>44477</v>
      </c>
      <c r="I82" s="18">
        <f>EDATE(Tabell132[[#This Row],[Oppstart avtale]],48)</f>
        <v>44830</v>
      </c>
      <c r="J82" s="70"/>
      <c r="L82" s="2" t="s">
        <v>21</v>
      </c>
      <c r="P82" s="4"/>
    </row>
    <row r="83" spans="3:16" x14ac:dyDescent="0.35">
      <c r="C83" s="4" t="s">
        <v>129</v>
      </c>
      <c r="D83" s="2" t="s">
        <v>160</v>
      </c>
      <c r="E83" s="2" t="s">
        <v>161</v>
      </c>
      <c r="F83" s="2" t="s">
        <v>29</v>
      </c>
      <c r="G83" s="17">
        <v>43369</v>
      </c>
      <c r="H83" s="18">
        <v>44478</v>
      </c>
      <c r="I83" s="18">
        <f>EDATE(Tabell132[[#This Row],[Oppstart avtale]],48)</f>
        <v>44830</v>
      </c>
      <c r="J83" s="70"/>
      <c r="K83" s="4" t="s">
        <v>21</v>
      </c>
      <c r="P83" s="4"/>
    </row>
    <row r="84" spans="3:16" x14ac:dyDescent="0.35">
      <c r="C84" s="4" t="s">
        <v>129</v>
      </c>
      <c r="D84" s="2" t="s">
        <v>160</v>
      </c>
      <c r="E84" s="2" t="s">
        <v>162</v>
      </c>
      <c r="F84" s="2" t="s">
        <v>29</v>
      </c>
      <c r="G84" s="17">
        <v>43369</v>
      </c>
      <c r="H84" s="18">
        <v>44479</v>
      </c>
      <c r="I84" s="18">
        <f>EDATE(Tabell132[[#This Row],[Oppstart avtale]],48)</f>
        <v>44830</v>
      </c>
      <c r="J84" s="70"/>
      <c r="L84" s="2" t="s">
        <v>21</v>
      </c>
      <c r="P84" s="4" t="s">
        <v>163</v>
      </c>
    </row>
    <row r="85" spans="3:16" x14ac:dyDescent="0.35">
      <c r="C85" s="4" t="s">
        <v>129</v>
      </c>
      <c r="D85" s="2" t="s">
        <v>160</v>
      </c>
      <c r="E85" s="2" t="s">
        <v>164</v>
      </c>
      <c r="F85" s="2" t="s">
        <v>29</v>
      </c>
      <c r="G85" s="17">
        <v>43369</v>
      </c>
      <c r="H85" s="18">
        <v>44480</v>
      </c>
      <c r="I85" s="18">
        <f>EDATE(Tabell132[[#This Row],[Oppstart avtale]],48)</f>
        <v>44830</v>
      </c>
      <c r="J85" s="70"/>
      <c r="P85" s="4" t="s">
        <v>165</v>
      </c>
    </row>
    <row r="86" spans="3:16" x14ac:dyDescent="0.35">
      <c r="C86" s="4" t="s">
        <v>129</v>
      </c>
      <c r="D86" s="2" t="s">
        <v>160</v>
      </c>
      <c r="E86" s="2" t="s">
        <v>152</v>
      </c>
      <c r="F86" s="2" t="s">
        <v>29</v>
      </c>
      <c r="G86" s="17">
        <v>43369</v>
      </c>
      <c r="H86" s="18">
        <v>44481</v>
      </c>
      <c r="I86" s="18">
        <f>EDATE(Tabell132[[#This Row],[Oppstart avtale]],48)</f>
        <v>44830</v>
      </c>
      <c r="J86" s="70"/>
      <c r="L86" s="2" t="s">
        <v>21</v>
      </c>
      <c r="P86" s="4"/>
    </row>
    <row r="87" spans="3:16" x14ac:dyDescent="0.35">
      <c r="C87" s="4" t="s">
        <v>129</v>
      </c>
      <c r="D87" s="2" t="s">
        <v>160</v>
      </c>
      <c r="E87" s="2" t="s">
        <v>166</v>
      </c>
      <c r="F87" s="2" t="s">
        <v>29</v>
      </c>
      <c r="G87" s="17">
        <v>43369</v>
      </c>
      <c r="H87" s="18">
        <v>44482</v>
      </c>
      <c r="I87" s="18">
        <f>EDATE(Tabell132[[#This Row],[Oppstart avtale]],48)</f>
        <v>44830</v>
      </c>
      <c r="J87" s="70"/>
      <c r="P87" s="4" t="s">
        <v>167</v>
      </c>
    </row>
    <row r="88" spans="3:16" x14ac:dyDescent="0.35">
      <c r="C88" s="4" t="s">
        <v>129</v>
      </c>
      <c r="D88" s="2" t="s">
        <v>160</v>
      </c>
      <c r="E88" s="2" t="s">
        <v>168</v>
      </c>
      <c r="F88" s="2" t="s">
        <v>29</v>
      </c>
      <c r="G88" s="17">
        <v>43369</v>
      </c>
      <c r="H88" s="18">
        <v>44483</v>
      </c>
      <c r="I88" s="18">
        <f>EDATE(Tabell132[[#This Row],[Oppstart avtale]],48)</f>
        <v>44830</v>
      </c>
      <c r="J88" s="70"/>
      <c r="P88" s="4"/>
    </row>
    <row r="89" spans="3:16" x14ac:dyDescent="0.35">
      <c r="C89" s="4" t="s">
        <v>129</v>
      </c>
      <c r="D89" s="2" t="s">
        <v>160</v>
      </c>
      <c r="E89" s="2" t="s">
        <v>169</v>
      </c>
      <c r="F89" s="2" t="s">
        <v>29</v>
      </c>
      <c r="G89" s="17">
        <v>43369</v>
      </c>
      <c r="H89" s="18">
        <v>44484</v>
      </c>
      <c r="I89" s="18">
        <f>EDATE(Tabell132[[#This Row],[Oppstart avtale]],48)</f>
        <v>44830</v>
      </c>
      <c r="J89" s="70"/>
      <c r="P89" s="4" t="s">
        <v>170</v>
      </c>
    </row>
    <row r="90" spans="3:16" x14ac:dyDescent="0.35">
      <c r="C90" s="4" t="s">
        <v>129</v>
      </c>
      <c r="D90" s="2" t="s">
        <v>160</v>
      </c>
      <c r="E90" s="2" t="s">
        <v>171</v>
      </c>
      <c r="F90" s="2" t="s">
        <v>29</v>
      </c>
      <c r="G90" s="17">
        <v>43369</v>
      </c>
      <c r="H90" s="18">
        <v>44485</v>
      </c>
      <c r="I90" s="18">
        <f>EDATE(Tabell132[[#This Row],[Oppstart avtale]],48)</f>
        <v>44830</v>
      </c>
      <c r="J90" s="70"/>
      <c r="L90" s="2" t="s">
        <v>21</v>
      </c>
      <c r="P90" s="4"/>
    </row>
    <row r="91" spans="3:16" x14ac:dyDescent="0.35">
      <c r="C91" s="4" t="s">
        <v>129</v>
      </c>
      <c r="D91" s="2" t="s">
        <v>160</v>
      </c>
      <c r="E91" s="2" t="s">
        <v>159</v>
      </c>
      <c r="F91" s="2" t="s">
        <v>29</v>
      </c>
      <c r="G91" s="17">
        <v>43369</v>
      </c>
      <c r="H91" s="18">
        <v>44486</v>
      </c>
      <c r="I91" s="18">
        <f>EDATE(Tabell132[[#This Row],[Oppstart avtale]],48)</f>
        <v>44830</v>
      </c>
      <c r="J91" s="70"/>
      <c r="L91" s="2" t="s">
        <v>21</v>
      </c>
      <c r="P91" s="4"/>
    </row>
    <row r="92" spans="3:16" ht="18.75" x14ac:dyDescent="0.35">
      <c r="C92" s="4" t="s">
        <v>129</v>
      </c>
      <c r="D92" s="22" t="s">
        <v>172</v>
      </c>
      <c r="E92" s="2"/>
      <c r="F92" s="2"/>
      <c r="G92" s="17"/>
      <c r="H92" s="18"/>
      <c r="I92" s="30"/>
      <c r="J92" s="76"/>
      <c r="P92" s="4"/>
    </row>
    <row r="93" spans="3:16" x14ac:dyDescent="0.35">
      <c r="C93" s="4" t="s">
        <v>129</v>
      </c>
      <c r="D93" s="2" t="s">
        <v>173</v>
      </c>
      <c r="E93" s="2" t="s">
        <v>174</v>
      </c>
      <c r="F93" s="2" t="s">
        <v>29</v>
      </c>
      <c r="G93" s="17">
        <v>43122</v>
      </c>
      <c r="H93" s="18">
        <v>44583</v>
      </c>
      <c r="I93" s="18">
        <f>EDATE(Tabell132[[#This Row],[Oppstart avtale]],48)</f>
        <v>44583</v>
      </c>
      <c r="J93" s="70"/>
      <c r="L93" s="2" t="s">
        <v>21</v>
      </c>
      <c r="P93" s="4"/>
    </row>
    <row r="94" spans="3:16" x14ac:dyDescent="0.35">
      <c r="C94" s="4" t="s">
        <v>129</v>
      </c>
      <c r="D94" s="2" t="s">
        <v>173</v>
      </c>
      <c r="E94" s="2" t="s">
        <v>175</v>
      </c>
      <c r="F94" s="2" t="s">
        <v>29</v>
      </c>
      <c r="G94" s="17">
        <v>43122</v>
      </c>
      <c r="H94" s="18">
        <v>44584</v>
      </c>
      <c r="I94" s="18">
        <f>EDATE(Tabell132[[#This Row],[Oppstart avtale]],48)</f>
        <v>44583</v>
      </c>
      <c r="J94" s="70"/>
      <c r="L94" s="2" t="s">
        <v>21</v>
      </c>
      <c r="P94" s="4"/>
    </row>
    <row r="95" spans="3:16" x14ac:dyDescent="0.35">
      <c r="C95" s="4" t="s">
        <v>129</v>
      </c>
      <c r="D95" s="2" t="s">
        <v>173</v>
      </c>
      <c r="E95" s="2" t="s">
        <v>176</v>
      </c>
      <c r="F95" s="2" t="s">
        <v>29</v>
      </c>
      <c r="G95" s="17">
        <v>43122</v>
      </c>
      <c r="H95" s="18">
        <v>44585</v>
      </c>
      <c r="I95" s="18">
        <f>EDATE(Tabell132[[#This Row],[Oppstart avtale]],48)</f>
        <v>44583</v>
      </c>
      <c r="J95" s="70"/>
      <c r="L95" s="2" t="s">
        <v>21</v>
      </c>
      <c r="P95" s="4"/>
    </row>
    <row r="96" spans="3:16" x14ac:dyDescent="0.35">
      <c r="C96" s="4" t="s">
        <v>129</v>
      </c>
      <c r="D96" s="2" t="s">
        <v>173</v>
      </c>
      <c r="E96" s="2" t="s">
        <v>177</v>
      </c>
      <c r="F96" s="2" t="s">
        <v>29</v>
      </c>
      <c r="G96" s="17">
        <v>43122</v>
      </c>
      <c r="H96" s="18">
        <v>44586</v>
      </c>
      <c r="I96" s="18">
        <f>EDATE(Tabell132[[#This Row],[Oppstart avtale]],48)</f>
        <v>44583</v>
      </c>
      <c r="J96" s="70"/>
      <c r="L96" s="2" t="s">
        <v>21</v>
      </c>
      <c r="P96" s="4" t="s">
        <v>178</v>
      </c>
    </row>
    <row r="97" spans="2:16" x14ac:dyDescent="0.35">
      <c r="C97" s="4" t="s">
        <v>129</v>
      </c>
      <c r="D97" s="2" t="s">
        <v>179</v>
      </c>
      <c r="E97" s="2" t="s">
        <v>175</v>
      </c>
      <c r="F97" s="2"/>
      <c r="G97" s="17"/>
      <c r="H97" s="18"/>
      <c r="I97" s="18">
        <v>44583</v>
      </c>
      <c r="J97" s="70"/>
      <c r="L97" s="2" t="s">
        <v>21</v>
      </c>
      <c r="P97" s="4"/>
    </row>
    <row r="98" spans="2:16" x14ac:dyDescent="0.35">
      <c r="C98" s="4" t="s">
        <v>129</v>
      </c>
      <c r="D98" s="2" t="s">
        <v>179</v>
      </c>
      <c r="E98" s="2" t="s">
        <v>176</v>
      </c>
      <c r="F98" s="2"/>
      <c r="G98" s="17"/>
      <c r="H98" s="18"/>
      <c r="I98" s="18">
        <v>44583</v>
      </c>
      <c r="J98" s="70"/>
      <c r="L98" s="2" t="s">
        <v>21</v>
      </c>
      <c r="P98" s="4"/>
    </row>
    <row r="99" spans="2:16" x14ac:dyDescent="0.35">
      <c r="C99" s="4" t="s">
        <v>129</v>
      </c>
      <c r="D99" s="2" t="s">
        <v>180</v>
      </c>
      <c r="E99" s="2" t="s">
        <v>174</v>
      </c>
      <c r="F99" s="2" t="s">
        <v>29</v>
      </c>
      <c r="G99" s="17">
        <v>43122</v>
      </c>
      <c r="H99" s="18">
        <v>44583</v>
      </c>
      <c r="I99" s="18">
        <f>EDATE(Tabell132[[#This Row],[Oppstart avtale]],48)</f>
        <v>44583</v>
      </c>
      <c r="J99" s="70"/>
      <c r="L99" s="2" t="s">
        <v>21</v>
      </c>
      <c r="P99" s="4"/>
    </row>
    <row r="100" spans="2:16" x14ac:dyDescent="0.35">
      <c r="C100" s="4" t="s">
        <v>129</v>
      </c>
      <c r="D100" s="2" t="s">
        <v>180</v>
      </c>
      <c r="E100" s="2" t="s">
        <v>181</v>
      </c>
      <c r="F100" s="2" t="s">
        <v>29</v>
      </c>
      <c r="G100" s="17">
        <v>43122</v>
      </c>
      <c r="H100" s="18">
        <v>44584</v>
      </c>
      <c r="I100" s="18">
        <f>EDATE(Tabell132[[#This Row],[Oppstart avtale]],48)</f>
        <v>44583</v>
      </c>
      <c r="J100" s="70"/>
      <c r="L100" s="2" t="s">
        <v>21</v>
      </c>
      <c r="P100" s="4"/>
    </row>
    <row r="101" spans="2:16" x14ac:dyDescent="0.35">
      <c r="C101" s="4" t="s">
        <v>129</v>
      </c>
      <c r="D101" s="2" t="s">
        <v>182</v>
      </c>
      <c r="E101" s="2" t="s">
        <v>183</v>
      </c>
      <c r="F101" s="2" t="s">
        <v>29</v>
      </c>
      <c r="G101" s="17">
        <v>43121</v>
      </c>
      <c r="H101" s="18">
        <v>44582</v>
      </c>
      <c r="I101" s="18">
        <f>EDATE(Tabell132[[#This Row],[Oppstart avtale]],48)</f>
        <v>44582</v>
      </c>
      <c r="J101" s="70"/>
      <c r="P101" s="4" t="s">
        <v>184</v>
      </c>
    </row>
    <row r="102" spans="2:16" x14ac:dyDescent="0.35">
      <c r="C102" s="4" t="s">
        <v>129</v>
      </c>
      <c r="D102" s="2" t="s">
        <v>182</v>
      </c>
      <c r="E102" s="2" t="s">
        <v>174</v>
      </c>
      <c r="F102" s="2" t="s">
        <v>29</v>
      </c>
      <c r="G102" s="17">
        <v>43121</v>
      </c>
      <c r="H102" s="18">
        <v>44583</v>
      </c>
      <c r="I102" s="18">
        <f>EDATE(Tabell132[[#This Row],[Oppstart avtale]],48)</f>
        <v>44582</v>
      </c>
      <c r="J102" s="70"/>
      <c r="L102" s="2" t="s">
        <v>21</v>
      </c>
      <c r="P102" s="4"/>
    </row>
    <row r="103" spans="2:16" x14ac:dyDescent="0.35">
      <c r="C103" s="4" t="s">
        <v>129</v>
      </c>
      <c r="D103" s="2" t="s">
        <v>182</v>
      </c>
      <c r="E103" s="2" t="s">
        <v>185</v>
      </c>
      <c r="F103" s="2" t="s">
        <v>29</v>
      </c>
      <c r="G103" s="17">
        <v>43121</v>
      </c>
      <c r="H103" s="18">
        <v>44584</v>
      </c>
      <c r="I103" s="18">
        <f>EDATE(Tabell132[[#This Row],[Oppstart avtale]],48)</f>
        <v>44582</v>
      </c>
      <c r="J103" s="70"/>
      <c r="P103" s="4" t="s">
        <v>186</v>
      </c>
    </row>
    <row r="104" spans="2:16" x14ac:dyDescent="0.35">
      <c r="C104" s="4" t="s">
        <v>129</v>
      </c>
      <c r="D104" s="2" t="s">
        <v>187</v>
      </c>
      <c r="E104" s="2" t="s">
        <v>188</v>
      </c>
      <c r="F104" s="2" t="s">
        <v>29</v>
      </c>
      <c r="G104" s="17">
        <v>43128</v>
      </c>
      <c r="H104" s="18">
        <v>44589</v>
      </c>
      <c r="I104" s="18">
        <f>EDATE(Tabell132[[#This Row],[Oppstart avtale]],48)</f>
        <v>44589</v>
      </c>
      <c r="J104" s="70"/>
      <c r="N104" s="4" t="s">
        <v>189</v>
      </c>
      <c r="P104" s="4" t="s">
        <v>189</v>
      </c>
    </row>
    <row r="105" spans="2:16" x14ac:dyDescent="0.35">
      <c r="C105" s="4" t="s">
        <v>129</v>
      </c>
      <c r="D105" s="2" t="s">
        <v>187</v>
      </c>
      <c r="E105" s="2" t="s">
        <v>190</v>
      </c>
      <c r="F105" s="2" t="s">
        <v>29</v>
      </c>
      <c r="G105" s="17">
        <v>43128</v>
      </c>
      <c r="H105" s="18">
        <v>44590</v>
      </c>
      <c r="I105" s="18">
        <f>EDATE(Tabell132[[#This Row],[Oppstart avtale]],48)</f>
        <v>44589</v>
      </c>
      <c r="J105" s="70"/>
      <c r="P105" s="4" t="s">
        <v>186</v>
      </c>
    </row>
    <row r="106" spans="2:16" x14ac:dyDescent="0.35">
      <c r="C106" s="4" t="s">
        <v>129</v>
      </c>
      <c r="D106" s="2" t="s">
        <v>187</v>
      </c>
      <c r="E106" s="2" t="s">
        <v>191</v>
      </c>
      <c r="F106" s="2" t="s">
        <v>29</v>
      </c>
      <c r="G106" s="17">
        <v>43128</v>
      </c>
      <c r="H106" s="18">
        <v>44591</v>
      </c>
      <c r="I106" s="18">
        <f>EDATE(Tabell132[[#This Row],[Oppstart avtale]],48)</f>
        <v>44589</v>
      </c>
      <c r="J106" s="70"/>
      <c r="P106" s="4" t="s">
        <v>192</v>
      </c>
    </row>
    <row r="107" spans="2:16" x14ac:dyDescent="0.35">
      <c r="C107" s="4" t="s">
        <v>129</v>
      </c>
      <c r="D107" s="2" t="s">
        <v>187</v>
      </c>
      <c r="E107" s="2" t="s">
        <v>193</v>
      </c>
      <c r="F107" s="2" t="s">
        <v>29</v>
      </c>
      <c r="G107" s="17">
        <v>43128</v>
      </c>
      <c r="H107" s="18">
        <v>44592</v>
      </c>
      <c r="I107" s="18">
        <f>EDATE(Tabell132[[#This Row],[Oppstart avtale]],48)</f>
        <v>44589</v>
      </c>
      <c r="J107" s="70"/>
      <c r="L107" s="2" t="s">
        <v>21</v>
      </c>
      <c r="P107" s="4"/>
    </row>
    <row r="108" spans="2:16" x14ac:dyDescent="0.35">
      <c r="C108" s="4" t="s">
        <v>129</v>
      </c>
      <c r="D108" s="2" t="s">
        <v>187</v>
      </c>
      <c r="E108" s="2" t="s">
        <v>174</v>
      </c>
      <c r="F108" s="2" t="s">
        <v>29</v>
      </c>
      <c r="G108" s="17">
        <v>43128</v>
      </c>
      <c r="H108" s="18">
        <v>44593</v>
      </c>
      <c r="I108" s="18">
        <f>EDATE(Tabell132[[#This Row],[Oppstart avtale]],48)</f>
        <v>44589</v>
      </c>
      <c r="J108" s="70"/>
      <c r="L108" s="2" t="s">
        <v>21</v>
      </c>
      <c r="P108" s="4"/>
    </row>
    <row r="109" spans="2:16" x14ac:dyDescent="0.35">
      <c r="C109" s="4" t="s">
        <v>194</v>
      </c>
      <c r="D109" s="2" t="s">
        <v>195</v>
      </c>
      <c r="E109" s="2" t="s">
        <v>196</v>
      </c>
      <c r="F109" s="2" t="s">
        <v>197</v>
      </c>
      <c r="G109" s="28"/>
      <c r="I109" s="19"/>
      <c r="J109" s="70"/>
      <c r="P109" s="4"/>
    </row>
    <row r="110" spans="2:16" x14ac:dyDescent="0.35">
      <c r="C110" s="4" t="s">
        <v>194</v>
      </c>
      <c r="D110" s="2" t="s">
        <v>198</v>
      </c>
      <c r="E110" s="2" t="s">
        <v>199</v>
      </c>
      <c r="F110" s="2" t="s">
        <v>72</v>
      </c>
      <c r="G110" s="28"/>
      <c r="H110" s="18">
        <v>44521</v>
      </c>
      <c r="I110" s="19">
        <v>44521</v>
      </c>
      <c r="J110" s="70"/>
      <c r="P110" s="4"/>
    </row>
    <row r="111" spans="2:16" s="26" customFormat="1" ht="18.75" x14ac:dyDescent="0.4">
      <c r="B111" s="21"/>
      <c r="C111" s="4" t="s">
        <v>194</v>
      </c>
      <c r="D111" s="22" t="s">
        <v>200</v>
      </c>
      <c r="E111" s="22"/>
      <c r="F111" s="22"/>
      <c r="G111" s="23"/>
      <c r="H111" s="27"/>
      <c r="I111" s="25"/>
      <c r="J111" s="71"/>
      <c r="K111" s="21"/>
      <c r="L111" s="22"/>
      <c r="M111" s="22"/>
      <c r="N111" s="21"/>
      <c r="O111" s="21"/>
      <c r="P111" s="21"/>
    </row>
    <row r="112" spans="2:16" x14ac:dyDescent="0.35">
      <c r="C112" s="4" t="s">
        <v>194</v>
      </c>
      <c r="D112" s="2" t="s">
        <v>200</v>
      </c>
      <c r="E112" s="2"/>
      <c r="F112" s="2" t="s">
        <v>72</v>
      </c>
      <c r="G112" s="17"/>
      <c r="H112" s="18">
        <f>EDATE(Tabell132[[#This Row],[Oppstart avtale]],48)</f>
        <v>1461</v>
      </c>
      <c r="I112" s="18">
        <f>EDATE(Tabell132[[#This Row],[Oppstart avtale]],48)</f>
        <v>1461</v>
      </c>
      <c r="J112" s="70"/>
      <c r="P112" s="4"/>
    </row>
    <row r="113" spans="2:16" x14ac:dyDescent="0.35">
      <c r="C113" s="4" t="s">
        <v>194</v>
      </c>
      <c r="D113" s="2" t="s">
        <v>200</v>
      </c>
      <c r="E113" s="2"/>
      <c r="F113" s="2" t="s">
        <v>72</v>
      </c>
      <c r="G113" s="17"/>
      <c r="H113" s="18">
        <f>EDATE(Tabell132[[#This Row],[Oppstart avtale]],48)</f>
        <v>1461</v>
      </c>
      <c r="I113" s="18">
        <f>EDATE(Tabell132[[#This Row],[Oppstart avtale]],48)</f>
        <v>1461</v>
      </c>
      <c r="J113" s="70"/>
      <c r="P113" s="4"/>
    </row>
    <row r="114" spans="2:16" x14ac:dyDescent="0.35">
      <c r="C114" s="4" t="s">
        <v>194</v>
      </c>
      <c r="D114" s="2" t="s">
        <v>200</v>
      </c>
      <c r="E114" s="2"/>
      <c r="F114" s="2" t="s">
        <v>72</v>
      </c>
      <c r="G114" s="17"/>
      <c r="H114" s="18">
        <f>EDATE(Tabell132[[#This Row],[Oppstart avtale]],48)</f>
        <v>1461</v>
      </c>
      <c r="I114" s="18">
        <f>EDATE(Tabell132[[#This Row],[Oppstart avtale]],48)</f>
        <v>1461</v>
      </c>
      <c r="J114" s="70"/>
      <c r="P114" s="4"/>
    </row>
    <row r="115" spans="2:16" x14ac:dyDescent="0.35">
      <c r="C115" s="4" t="s">
        <v>194</v>
      </c>
      <c r="D115" s="2" t="s">
        <v>201</v>
      </c>
      <c r="E115" s="2"/>
      <c r="F115" s="2" t="s">
        <v>72</v>
      </c>
      <c r="G115" s="17"/>
      <c r="H115" s="18"/>
      <c r="I115" s="18"/>
      <c r="J115" s="70" t="s">
        <v>202</v>
      </c>
      <c r="P115" s="4"/>
    </row>
    <row r="116" spans="2:16" ht="138" x14ac:dyDescent="0.35">
      <c r="C116" s="4" t="s">
        <v>194</v>
      </c>
      <c r="D116" s="2" t="s">
        <v>203</v>
      </c>
      <c r="E116" s="2" t="s">
        <v>204</v>
      </c>
      <c r="F116" s="2" t="s">
        <v>72</v>
      </c>
      <c r="G116" s="17">
        <v>43585</v>
      </c>
      <c r="H116" s="18">
        <f>EDATE(Tabell132[[#This Row],[Oppstart avtale]],36)</f>
        <v>44681</v>
      </c>
      <c r="I116" s="18">
        <f>EDATE(Tabell132[[#This Row],[Oppstart avtale]],48)</f>
        <v>45046</v>
      </c>
      <c r="J116" s="70" t="s">
        <v>205</v>
      </c>
      <c r="K116" s="4" t="s">
        <v>206</v>
      </c>
      <c r="L116" s="2" t="s">
        <v>94</v>
      </c>
      <c r="N116" s="4" t="s">
        <v>207</v>
      </c>
      <c r="P116" s="4" t="s">
        <v>208</v>
      </c>
    </row>
    <row r="117" spans="2:16" x14ac:dyDescent="0.35">
      <c r="C117" s="4" t="s">
        <v>194</v>
      </c>
      <c r="D117" s="2" t="s">
        <v>209</v>
      </c>
      <c r="E117" s="2" t="s">
        <v>210</v>
      </c>
      <c r="F117" s="2" t="s">
        <v>72</v>
      </c>
      <c r="G117" s="17">
        <v>43560</v>
      </c>
      <c r="H117" s="18">
        <f>EDATE(Tabell132[[#This Row],[Oppstart avtale]],36)</f>
        <v>44656</v>
      </c>
      <c r="I117" s="18">
        <f>EDATE(Tabell132[[#This Row],[Oppstart avtale]],48)</f>
        <v>45021</v>
      </c>
      <c r="J117" s="70" t="s">
        <v>42</v>
      </c>
      <c r="P117" s="4" t="s">
        <v>184</v>
      </c>
    </row>
    <row r="118" spans="2:16" x14ac:dyDescent="0.35">
      <c r="C118" s="4" t="s">
        <v>194</v>
      </c>
      <c r="D118" s="2" t="s">
        <v>211</v>
      </c>
      <c r="E118" s="2" t="s">
        <v>212</v>
      </c>
      <c r="F118" s="2" t="s">
        <v>72</v>
      </c>
      <c r="G118" s="17"/>
      <c r="H118" s="18"/>
      <c r="I118" s="18"/>
      <c r="J118" s="70" t="s">
        <v>42</v>
      </c>
      <c r="P118" s="4" t="s">
        <v>184</v>
      </c>
    </row>
    <row r="119" spans="2:16" ht="103.5" x14ac:dyDescent="0.35">
      <c r="C119" s="4" t="s">
        <v>194</v>
      </c>
      <c r="D119" s="2" t="s">
        <v>213</v>
      </c>
      <c r="E119" s="2" t="s">
        <v>204</v>
      </c>
      <c r="F119" s="2" t="s">
        <v>72</v>
      </c>
      <c r="G119" s="17">
        <v>44220</v>
      </c>
      <c r="H119" s="18">
        <f>EDATE(Tabell132[[#This Row],[Oppstart avtale]],24)</f>
        <v>44950</v>
      </c>
      <c r="I119" s="18">
        <f>EDATE(Tabell132[[#This Row],[Oppstart avtale]],48)</f>
        <v>45681</v>
      </c>
      <c r="J119" s="70" t="s">
        <v>214</v>
      </c>
      <c r="K119" s="4" t="s">
        <v>206</v>
      </c>
      <c r="L119" s="2" t="s">
        <v>94</v>
      </c>
      <c r="N119" s="4" t="s">
        <v>207</v>
      </c>
      <c r="P119" s="4"/>
    </row>
    <row r="120" spans="2:16" ht="155.25" x14ac:dyDescent="0.35">
      <c r="C120" s="4" t="s">
        <v>194</v>
      </c>
      <c r="D120" s="2" t="s">
        <v>215</v>
      </c>
      <c r="E120" s="2" t="s">
        <v>216</v>
      </c>
      <c r="F120" s="2" t="s">
        <v>72</v>
      </c>
      <c r="G120" s="17">
        <v>44183</v>
      </c>
      <c r="H120" s="18">
        <f>EDATE(Tabell132[[#This Row],[Oppstart avtale]],24)</f>
        <v>44913</v>
      </c>
      <c r="I120" s="18">
        <f>EDATE(Tabell132[[#This Row],[Oppstart avtale]],48)</f>
        <v>45644</v>
      </c>
      <c r="J120" s="70" t="s">
        <v>217</v>
      </c>
      <c r="K120" s="4" t="s">
        <v>218</v>
      </c>
      <c r="L120" s="4" t="s">
        <v>219</v>
      </c>
      <c r="P120" s="4"/>
    </row>
    <row r="121" spans="2:16" ht="138" x14ac:dyDescent="0.35">
      <c r="C121" s="4" t="s">
        <v>194</v>
      </c>
      <c r="D121" s="2" t="s">
        <v>220</v>
      </c>
      <c r="E121" s="2" t="s">
        <v>221</v>
      </c>
      <c r="F121" s="2" t="s">
        <v>72</v>
      </c>
      <c r="G121" s="17">
        <v>44112</v>
      </c>
      <c r="H121" s="18">
        <f>EDATE(Tabell132[[#This Row],[Oppstart avtale]],24)</f>
        <v>44842</v>
      </c>
      <c r="I121" s="18">
        <f>EDATE(Tabell132[[#This Row],[Oppstart avtale]],48)</f>
        <v>45573</v>
      </c>
      <c r="J121" s="70" t="s">
        <v>222</v>
      </c>
      <c r="P121" s="4"/>
    </row>
    <row r="122" spans="2:16" ht="51.75" x14ac:dyDescent="0.35">
      <c r="C122" s="4" t="s">
        <v>194</v>
      </c>
      <c r="D122" s="2" t="s">
        <v>223</v>
      </c>
      <c r="E122" s="2" t="s">
        <v>216</v>
      </c>
      <c r="F122" s="2" t="s">
        <v>72</v>
      </c>
      <c r="G122" s="17">
        <v>44091</v>
      </c>
      <c r="H122" s="18">
        <f>EDATE(Tabell132[[#This Row],[Oppstart avtale]],24)</f>
        <v>44821</v>
      </c>
      <c r="I122" s="18">
        <f>EDATE(Tabell132[[#This Row],[Oppstart avtale]],48)</f>
        <v>45552</v>
      </c>
      <c r="J122" s="70" t="s">
        <v>224</v>
      </c>
      <c r="L122" s="2" t="s">
        <v>106</v>
      </c>
      <c r="N122" s="4" t="s">
        <v>225</v>
      </c>
      <c r="P122" s="4"/>
    </row>
    <row r="123" spans="2:16" ht="51.75" x14ac:dyDescent="0.35">
      <c r="B123" s="4" t="s">
        <v>226</v>
      </c>
      <c r="C123" s="4" t="s">
        <v>194</v>
      </c>
      <c r="D123" s="2" t="s">
        <v>227</v>
      </c>
      <c r="E123" s="2" t="s">
        <v>228</v>
      </c>
      <c r="F123" s="2" t="s">
        <v>19</v>
      </c>
      <c r="G123" s="28"/>
      <c r="I123" s="19"/>
      <c r="J123" s="70"/>
      <c r="P123" s="4"/>
    </row>
    <row r="124" spans="2:16" ht="51.75" x14ac:dyDescent="0.35">
      <c r="C124" s="4" t="s">
        <v>194</v>
      </c>
      <c r="D124" s="2" t="s">
        <v>227</v>
      </c>
      <c r="E124" s="2" t="s">
        <v>229</v>
      </c>
      <c r="F124" s="2" t="s">
        <v>72</v>
      </c>
      <c r="G124" s="17">
        <v>43557</v>
      </c>
      <c r="H124" s="18">
        <f>EDATE(Tabell132[[#This Row],[Oppstart avtale]],36)</f>
        <v>44653</v>
      </c>
      <c r="I124" s="18">
        <f>EDATE(Tabell132[[#This Row],[Oppstart avtale]],48)</f>
        <v>45018</v>
      </c>
      <c r="J124" s="70" t="s">
        <v>230</v>
      </c>
      <c r="K124" s="4" t="s">
        <v>21</v>
      </c>
      <c r="N124" s="4" t="s">
        <v>231</v>
      </c>
      <c r="P124" s="4"/>
    </row>
    <row r="125" spans="2:16" x14ac:dyDescent="0.35">
      <c r="C125" s="4" t="s">
        <v>194</v>
      </c>
      <c r="D125" s="2" t="s">
        <v>232</v>
      </c>
      <c r="E125" s="2" t="s">
        <v>233</v>
      </c>
      <c r="F125" s="2" t="s">
        <v>234</v>
      </c>
      <c r="G125" s="17">
        <v>43753</v>
      </c>
      <c r="H125" s="18">
        <v>44483</v>
      </c>
      <c r="I125" s="19">
        <v>44848</v>
      </c>
      <c r="J125" s="70"/>
      <c r="P125" s="4"/>
    </row>
    <row r="126" spans="2:16" x14ac:dyDescent="0.35">
      <c r="C126" s="4" t="s">
        <v>194</v>
      </c>
      <c r="D126" s="2" t="s">
        <v>235</v>
      </c>
      <c r="E126" s="2" t="s">
        <v>151</v>
      </c>
      <c r="F126" s="2" t="s">
        <v>234</v>
      </c>
      <c r="G126" s="17">
        <v>43972</v>
      </c>
      <c r="H126" s="18">
        <v>44701</v>
      </c>
      <c r="I126" s="19">
        <v>45066</v>
      </c>
      <c r="J126" s="70"/>
      <c r="P126" s="4"/>
    </row>
    <row r="127" spans="2:16" s="26" customFormat="1" ht="18.75" x14ac:dyDescent="0.4">
      <c r="B127" s="21"/>
      <c r="C127" s="4" t="s">
        <v>236</v>
      </c>
      <c r="D127" s="22" t="s">
        <v>237</v>
      </c>
      <c r="E127" s="22"/>
      <c r="F127" s="2" t="s">
        <v>78</v>
      </c>
      <c r="G127" s="23"/>
      <c r="H127" s="27"/>
      <c r="I127" s="25"/>
      <c r="J127" s="71"/>
      <c r="K127" s="21"/>
      <c r="L127" s="22"/>
      <c r="M127" s="22"/>
      <c r="N127" s="21"/>
      <c r="O127" s="21"/>
      <c r="P127" s="4"/>
    </row>
    <row r="128" spans="2:16" x14ac:dyDescent="0.35">
      <c r="C128" s="4" t="s">
        <v>236</v>
      </c>
      <c r="D128" s="2" t="s">
        <v>237</v>
      </c>
      <c r="E128" s="2" t="s">
        <v>238</v>
      </c>
      <c r="F128" s="2" t="s">
        <v>78</v>
      </c>
      <c r="G128" s="17">
        <v>44120</v>
      </c>
      <c r="H128" s="18">
        <f>EDATE(Tabell132[[#This Row],[Oppstart avtale]],24)</f>
        <v>44850</v>
      </c>
      <c r="I128" s="19">
        <f>EDATE(Tabell132[[#This Row],[Oppstart avtale]],48)</f>
        <v>45581</v>
      </c>
      <c r="J128" s="70" t="s">
        <v>239</v>
      </c>
      <c r="K128" s="4" t="s">
        <v>21</v>
      </c>
      <c r="P128" s="4"/>
    </row>
    <row r="129" spans="2:16" x14ac:dyDescent="0.35">
      <c r="C129" s="4" t="s">
        <v>236</v>
      </c>
      <c r="D129" s="2" t="s">
        <v>237</v>
      </c>
      <c r="E129" s="2" t="s">
        <v>240</v>
      </c>
      <c r="F129" s="2" t="s">
        <v>78</v>
      </c>
      <c r="G129" s="17">
        <v>44120</v>
      </c>
      <c r="H129" s="18">
        <f>EDATE(Tabell132[[#This Row],[Oppstart avtale]],24)</f>
        <v>44850</v>
      </c>
      <c r="I129" s="19">
        <f>EDATE(Tabell132[[#This Row],[Oppstart avtale]],48)</f>
        <v>45581</v>
      </c>
      <c r="J129" s="70" t="s">
        <v>239</v>
      </c>
      <c r="K129" s="4" t="s">
        <v>21</v>
      </c>
      <c r="N129" s="4" t="s">
        <v>111</v>
      </c>
      <c r="P129" s="4"/>
    </row>
    <row r="130" spans="2:16" x14ac:dyDescent="0.35">
      <c r="C130" s="4" t="s">
        <v>236</v>
      </c>
      <c r="D130" s="2" t="s">
        <v>237</v>
      </c>
      <c r="E130" s="2" t="s">
        <v>241</v>
      </c>
      <c r="F130" s="2" t="s">
        <v>78</v>
      </c>
      <c r="G130" s="17">
        <v>44120</v>
      </c>
      <c r="H130" s="18">
        <f>EDATE(Tabell132[[#This Row],[Oppstart avtale]],24)</f>
        <v>44850</v>
      </c>
      <c r="I130" s="19">
        <f>EDATE(Tabell132[[#This Row],[Oppstart avtale]],48)</f>
        <v>45581</v>
      </c>
      <c r="J130" s="70" t="s">
        <v>239</v>
      </c>
      <c r="P130" s="4"/>
    </row>
    <row r="131" spans="2:16" x14ac:dyDescent="0.35">
      <c r="C131" s="4" t="s">
        <v>236</v>
      </c>
      <c r="D131" s="2" t="s">
        <v>237</v>
      </c>
      <c r="E131" s="2" t="s">
        <v>242</v>
      </c>
      <c r="F131" s="2" t="s">
        <v>78</v>
      </c>
      <c r="G131" s="17">
        <v>44120</v>
      </c>
      <c r="H131" s="18">
        <f>EDATE(Tabell132[[#This Row],[Oppstart avtale]],24)</f>
        <v>44850</v>
      </c>
      <c r="I131" s="19">
        <f>EDATE(Tabell132[[#This Row],[Oppstart avtale]],48)</f>
        <v>45581</v>
      </c>
      <c r="J131" s="70" t="s">
        <v>239</v>
      </c>
      <c r="P131" s="4"/>
    </row>
    <row r="132" spans="2:16" x14ac:dyDescent="0.35">
      <c r="C132" s="4" t="s">
        <v>236</v>
      </c>
      <c r="D132" s="2" t="s">
        <v>237</v>
      </c>
      <c r="E132" s="2" t="s">
        <v>243</v>
      </c>
      <c r="F132" s="2" t="s">
        <v>78</v>
      </c>
      <c r="G132" s="17">
        <v>44120</v>
      </c>
      <c r="H132" s="18">
        <f>EDATE(Tabell132[[#This Row],[Oppstart avtale]],24)</f>
        <v>44850</v>
      </c>
      <c r="I132" s="19">
        <f>EDATE(Tabell132[[#This Row],[Oppstart avtale]],48)</f>
        <v>45581</v>
      </c>
      <c r="J132" s="70" t="s">
        <v>239</v>
      </c>
      <c r="P132" s="4"/>
    </row>
    <row r="133" spans="2:16" x14ac:dyDescent="0.35">
      <c r="C133" s="4" t="s">
        <v>236</v>
      </c>
      <c r="D133" s="2" t="s">
        <v>237</v>
      </c>
      <c r="E133" s="2" t="s">
        <v>244</v>
      </c>
      <c r="F133" s="2" t="s">
        <v>78</v>
      </c>
      <c r="G133" s="17">
        <v>44120</v>
      </c>
      <c r="H133" s="18">
        <f>EDATE(Tabell132[[#This Row],[Oppstart avtale]],24)</f>
        <v>44850</v>
      </c>
      <c r="I133" s="19">
        <f>EDATE(Tabell132[[#This Row],[Oppstart avtale]],48)</f>
        <v>45581</v>
      </c>
      <c r="J133" s="70" t="s">
        <v>239</v>
      </c>
      <c r="K133" s="4" t="s">
        <v>21</v>
      </c>
      <c r="N133" s="4" t="s">
        <v>111</v>
      </c>
      <c r="P133" s="4"/>
    </row>
    <row r="134" spans="2:16" x14ac:dyDescent="0.35">
      <c r="C134" s="4" t="s">
        <v>236</v>
      </c>
      <c r="D134" s="2" t="s">
        <v>245</v>
      </c>
      <c r="E134" s="2" t="s">
        <v>246</v>
      </c>
      <c r="F134" s="2" t="s">
        <v>78</v>
      </c>
      <c r="G134" s="17">
        <v>44120</v>
      </c>
      <c r="H134" s="18">
        <f>EDATE(Tabell132[[#This Row],[Oppstart avtale]],24)</f>
        <v>44850</v>
      </c>
      <c r="I134" s="19">
        <f>EDATE(Tabell132[[#This Row],[Oppstart avtale]],48)</f>
        <v>45581</v>
      </c>
      <c r="J134" s="70" t="s">
        <v>239</v>
      </c>
      <c r="P134" s="4"/>
    </row>
    <row r="135" spans="2:16" x14ac:dyDescent="0.35">
      <c r="C135" s="4" t="s">
        <v>236</v>
      </c>
      <c r="D135" s="2" t="s">
        <v>245</v>
      </c>
      <c r="E135" s="2" t="s">
        <v>247</v>
      </c>
      <c r="F135" s="2" t="s">
        <v>78</v>
      </c>
      <c r="G135" s="17">
        <v>44120</v>
      </c>
      <c r="H135" s="18">
        <f>EDATE(Tabell132[[#This Row],[Oppstart avtale]],24)</f>
        <v>44850</v>
      </c>
      <c r="I135" s="19">
        <f>EDATE(Tabell132[[#This Row],[Oppstart avtale]],48)</f>
        <v>45581</v>
      </c>
      <c r="J135" s="70" t="s">
        <v>239</v>
      </c>
      <c r="P135" s="4"/>
    </row>
    <row r="136" spans="2:16" s="26" customFormat="1" ht="18.75" x14ac:dyDescent="0.4">
      <c r="B136" s="21"/>
      <c r="C136" s="4" t="s">
        <v>236</v>
      </c>
      <c r="D136" s="22" t="s">
        <v>248</v>
      </c>
      <c r="E136" s="22"/>
      <c r="F136" s="2" t="s">
        <v>78</v>
      </c>
      <c r="G136" s="23"/>
      <c r="H136" s="27"/>
      <c r="I136" s="25"/>
      <c r="J136" s="71"/>
      <c r="K136" s="21"/>
      <c r="L136" s="22"/>
      <c r="M136" s="22"/>
      <c r="N136" s="21"/>
      <c r="O136" s="21"/>
      <c r="P136" s="4"/>
    </row>
    <row r="137" spans="2:16" x14ac:dyDescent="0.35">
      <c r="C137" s="4" t="s">
        <v>236</v>
      </c>
      <c r="D137" s="2" t="s">
        <v>248</v>
      </c>
      <c r="E137" s="2" t="s">
        <v>249</v>
      </c>
      <c r="F137" s="2" t="s">
        <v>78</v>
      </c>
      <c r="G137" s="17">
        <v>44155</v>
      </c>
      <c r="H137" s="18">
        <f>EDATE(Tabell132[[#This Row],[Oppstart avtale]],24)</f>
        <v>44885</v>
      </c>
      <c r="I137" s="18">
        <f>EDATE(Tabell132[[#This Row],[Oppstart avtale]],48)</f>
        <v>45616</v>
      </c>
      <c r="J137" s="70" t="s">
        <v>239</v>
      </c>
      <c r="P137" s="4"/>
    </row>
    <row r="138" spans="2:16" x14ac:dyDescent="0.35">
      <c r="C138" s="4" t="s">
        <v>236</v>
      </c>
      <c r="D138" s="2" t="s">
        <v>248</v>
      </c>
      <c r="E138" s="2" t="s">
        <v>250</v>
      </c>
      <c r="F138" s="2" t="s">
        <v>78</v>
      </c>
      <c r="G138" s="17">
        <v>44155</v>
      </c>
      <c r="H138" s="18">
        <f>EDATE(Tabell132[[#This Row],[Oppstart avtale]],24)</f>
        <v>44885</v>
      </c>
      <c r="I138" s="18">
        <f>EDATE(Tabell132[[#This Row],[Oppstart avtale]],48)</f>
        <v>45616</v>
      </c>
      <c r="J138" s="70" t="s">
        <v>239</v>
      </c>
      <c r="N138" s="4" t="s">
        <v>111</v>
      </c>
      <c r="P138" s="4"/>
    </row>
    <row r="139" spans="2:16" x14ac:dyDescent="0.35">
      <c r="C139" s="4" t="s">
        <v>236</v>
      </c>
      <c r="D139" s="2" t="s">
        <v>248</v>
      </c>
      <c r="E139" s="2" t="s">
        <v>251</v>
      </c>
      <c r="F139" s="2" t="s">
        <v>78</v>
      </c>
      <c r="G139" s="17">
        <v>44155</v>
      </c>
      <c r="H139" s="18">
        <f>EDATE(Tabell132[[#This Row],[Oppstart avtale]],24)</f>
        <v>44885</v>
      </c>
      <c r="I139" s="18">
        <f>EDATE(Tabell132[[#This Row],[Oppstart avtale]],48)</f>
        <v>45616</v>
      </c>
      <c r="J139" s="70" t="s">
        <v>239</v>
      </c>
      <c r="K139" s="4" t="s">
        <v>21</v>
      </c>
      <c r="P139" s="4"/>
    </row>
    <row r="140" spans="2:16" x14ac:dyDescent="0.35">
      <c r="C140" s="4" t="s">
        <v>236</v>
      </c>
      <c r="D140" s="2" t="s">
        <v>248</v>
      </c>
      <c r="E140" s="2" t="s">
        <v>252</v>
      </c>
      <c r="F140" s="2" t="s">
        <v>78</v>
      </c>
      <c r="G140" s="17">
        <v>44155</v>
      </c>
      <c r="H140" s="18">
        <f>EDATE(Tabell132[[#This Row],[Oppstart avtale]],24)</f>
        <v>44885</v>
      </c>
      <c r="I140" s="18">
        <f>EDATE(Tabell132[[#This Row],[Oppstart avtale]],48)</f>
        <v>45616</v>
      </c>
      <c r="J140" s="70" t="s">
        <v>239</v>
      </c>
      <c r="K140" s="4" t="s">
        <v>21</v>
      </c>
      <c r="P140" s="4"/>
    </row>
    <row r="141" spans="2:16" x14ac:dyDescent="0.35">
      <c r="C141" s="4" t="s">
        <v>236</v>
      </c>
      <c r="D141" s="2" t="s">
        <v>248</v>
      </c>
      <c r="E141" s="2" t="s">
        <v>253</v>
      </c>
      <c r="F141" s="2" t="s">
        <v>78</v>
      </c>
      <c r="G141" s="17">
        <v>44155</v>
      </c>
      <c r="H141" s="18">
        <f>EDATE(Tabell132[[#This Row],[Oppstart avtale]],24)</f>
        <v>44885</v>
      </c>
      <c r="I141" s="18">
        <f>EDATE(Tabell132[[#This Row],[Oppstart avtale]],48)</f>
        <v>45616</v>
      </c>
      <c r="J141" s="70" t="s">
        <v>239</v>
      </c>
      <c r="K141" s="4" t="s">
        <v>21</v>
      </c>
      <c r="N141" s="4" t="s">
        <v>111</v>
      </c>
      <c r="P141" s="4"/>
    </row>
    <row r="142" spans="2:16" x14ac:dyDescent="0.35">
      <c r="C142" s="4" t="s">
        <v>236</v>
      </c>
      <c r="D142" s="2" t="s">
        <v>248</v>
      </c>
      <c r="E142" s="2" t="s">
        <v>254</v>
      </c>
      <c r="F142" s="2" t="s">
        <v>78</v>
      </c>
      <c r="G142" s="17">
        <v>44155</v>
      </c>
      <c r="H142" s="18">
        <f>EDATE(Tabell132[[#This Row],[Oppstart avtale]],24)</f>
        <v>44885</v>
      </c>
      <c r="I142" s="18">
        <f>EDATE(Tabell132[[#This Row],[Oppstart avtale]],48)</f>
        <v>45616</v>
      </c>
      <c r="J142" s="70" t="s">
        <v>239</v>
      </c>
      <c r="P142" s="4"/>
    </row>
    <row r="143" spans="2:16" x14ac:dyDescent="0.35">
      <c r="C143" s="4" t="s">
        <v>236</v>
      </c>
      <c r="D143" s="2" t="s">
        <v>248</v>
      </c>
      <c r="E143" s="2" t="s">
        <v>255</v>
      </c>
      <c r="F143" s="2" t="s">
        <v>78</v>
      </c>
      <c r="G143" s="17">
        <v>44155</v>
      </c>
      <c r="H143" s="18">
        <f>EDATE(Tabell132[[#This Row],[Oppstart avtale]],24)</f>
        <v>44885</v>
      </c>
      <c r="I143" s="18">
        <f>EDATE(Tabell132[[#This Row],[Oppstart avtale]],48)</f>
        <v>45616</v>
      </c>
      <c r="J143" s="70" t="s">
        <v>239</v>
      </c>
      <c r="K143" s="4" t="s">
        <v>21</v>
      </c>
      <c r="P143" s="4"/>
    </row>
    <row r="144" spans="2:16" x14ac:dyDescent="0.35">
      <c r="C144" s="4" t="s">
        <v>236</v>
      </c>
      <c r="D144" s="2" t="s">
        <v>248</v>
      </c>
      <c r="E144" s="2" t="s">
        <v>256</v>
      </c>
      <c r="F144" s="2" t="s">
        <v>78</v>
      </c>
      <c r="G144" s="17">
        <v>44155</v>
      </c>
      <c r="H144" s="18">
        <f>EDATE(Tabell132[[#This Row],[Oppstart avtale]],24)</f>
        <v>44885</v>
      </c>
      <c r="I144" s="18">
        <f>EDATE(Tabell132[[#This Row],[Oppstart avtale]],48)</f>
        <v>45616</v>
      </c>
      <c r="J144" s="70" t="s">
        <v>239</v>
      </c>
      <c r="P144" s="4"/>
    </row>
    <row r="145" spans="2:16" s="26" customFormat="1" ht="18.75" x14ac:dyDescent="0.4">
      <c r="B145" s="21"/>
      <c r="C145" s="4" t="s">
        <v>236</v>
      </c>
      <c r="D145" s="22" t="s">
        <v>257</v>
      </c>
      <c r="E145" s="22"/>
      <c r="F145" s="2" t="s">
        <v>78</v>
      </c>
      <c r="G145" s="23"/>
      <c r="H145" s="27"/>
      <c r="I145" s="25"/>
      <c r="J145" s="70"/>
      <c r="K145" s="4"/>
      <c r="L145" s="2"/>
      <c r="M145" s="2"/>
      <c r="N145" s="4"/>
      <c r="O145" s="4"/>
      <c r="P145" s="4"/>
    </row>
    <row r="146" spans="2:16" x14ac:dyDescent="0.35">
      <c r="C146" s="4" t="s">
        <v>236</v>
      </c>
      <c r="D146" s="2" t="s">
        <v>257</v>
      </c>
      <c r="E146" s="2" t="s">
        <v>258</v>
      </c>
      <c r="F146" s="2" t="s">
        <v>78</v>
      </c>
      <c r="G146" s="17">
        <v>42849</v>
      </c>
      <c r="H146" s="18">
        <v>44309</v>
      </c>
      <c r="I146" s="19">
        <f>EDATE(Tabell132[[#This Row],[Oppstart avtale]],48)</f>
        <v>44310</v>
      </c>
      <c r="J146" s="70" t="s">
        <v>239</v>
      </c>
      <c r="K146" s="4" t="s">
        <v>21</v>
      </c>
      <c r="P146" s="4"/>
    </row>
    <row r="147" spans="2:16" x14ac:dyDescent="0.35">
      <c r="C147" s="4" t="s">
        <v>236</v>
      </c>
      <c r="D147" s="2" t="s">
        <v>257</v>
      </c>
      <c r="E147" s="2" t="s">
        <v>259</v>
      </c>
      <c r="F147" s="2" t="s">
        <v>78</v>
      </c>
      <c r="G147" s="17">
        <v>42849</v>
      </c>
      <c r="H147" s="18">
        <v>44309</v>
      </c>
      <c r="I147" s="19">
        <f>EDATE(Tabell132[[#This Row],[Oppstart avtale]],48)</f>
        <v>44310</v>
      </c>
      <c r="J147" s="70" t="s">
        <v>239</v>
      </c>
      <c r="K147" s="4" t="s">
        <v>21</v>
      </c>
      <c r="N147" s="4" t="s">
        <v>260</v>
      </c>
      <c r="P147" s="4"/>
    </row>
    <row r="148" spans="2:16" x14ac:dyDescent="0.35">
      <c r="C148" s="4" t="s">
        <v>236</v>
      </c>
      <c r="D148" s="2" t="s">
        <v>257</v>
      </c>
      <c r="E148" s="2" t="s">
        <v>261</v>
      </c>
      <c r="F148" s="2" t="s">
        <v>78</v>
      </c>
      <c r="G148" s="17">
        <v>42849</v>
      </c>
      <c r="H148" s="18">
        <v>44309</v>
      </c>
      <c r="I148" s="19">
        <f>EDATE(Tabell132[[#This Row],[Oppstart avtale]],48)</f>
        <v>44310</v>
      </c>
      <c r="J148" s="70" t="s">
        <v>239</v>
      </c>
      <c r="K148" s="4" t="s">
        <v>21</v>
      </c>
      <c r="N148" s="4" t="s">
        <v>262</v>
      </c>
      <c r="P148" s="4"/>
    </row>
    <row r="149" spans="2:16" x14ac:dyDescent="0.35">
      <c r="C149" s="4" t="s">
        <v>236</v>
      </c>
      <c r="D149" s="2" t="s">
        <v>257</v>
      </c>
      <c r="E149" s="2" t="s">
        <v>263</v>
      </c>
      <c r="F149" s="2" t="s">
        <v>78</v>
      </c>
      <c r="G149" s="17">
        <v>42849</v>
      </c>
      <c r="H149" s="18">
        <v>44309</v>
      </c>
      <c r="I149" s="19">
        <f>EDATE(Tabell132[[#This Row],[Oppstart avtale]],48)</f>
        <v>44310</v>
      </c>
      <c r="J149" s="70" t="s">
        <v>239</v>
      </c>
      <c r="K149" s="4" t="s">
        <v>21</v>
      </c>
      <c r="L149" s="2" t="s">
        <v>21</v>
      </c>
      <c r="N149" s="4" t="s">
        <v>264</v>
      </c>
      <c r="P149" s="4"/>
    </row>
    <row r="150" spans="2:16" s="50" customFormat="1" ht="21.75" x14ac:dyDescent="0.45">
      <c r="B150" s="44"/>
      <c r="C150" s="4" t="s">
        <v>236</v>
      </c>
      <c r="D150" s="45" t="s">
        <v>265</v>
      </c>
      <c r="E150" s="45"/>
      <c r="F150" s="2" t="s">
        <v>78</v>
      </c>
      <c r="G150" s="46"/>
      <c r="H150" s="47"/>
      <c r="I150" s="47"/>
      <c r="J150" s="70"/>
      <c r="K150" s="4"/>
      <c r="L150" s="2"/>
      <c r="M150" s="2"/>
      <c r="N150" s="4"/>
      <c r="O150" s="4"/>
      <c r="P150" s="4"/>
    </row>
    <row r="151" spans="2:16" x14ac:dyDescent="0.35">
      <c r="C151" s="4" t="s">
        <v>236</v>
      </c>
      <c r="D151" s="2" t="s">
        <v>265</v>
      </c>
      <c r="E151" s="51" t="s">
        <v>266</v>
      </c>
      <c r="F151" s="2" t="s">
        <v>78</v>
      </c>
      <c r="G151" s="17">
        <v>44155</v>
      </c>
      <c r="H151" s="18">
        <f>EDATE(Tabell132[[#This Row],[Oppstart avtale]],24)</f>
        <v>44885</v>
      </c>
      <c r="I151" s="18">
        <f>EDATE(Tabell132[[#This Row],[Oppstart avtale]],48)</f>
        <v>45616</v>
      </c>
      <c r="J151" s="70" t="s">
        <v>239</v>
      </c>
      <c r="P151" s="4"/>
    </row>
    <row r="152" spans="2:16" x14ac:dyDescent="0.35">
      <c r="C152" s="4" t="s">
        <v>236</v>
      </c>
      <c r="D152" s="2" t="s">
        <v>265</v>
      </c>
      <c r="E152" s="51" t="s">
        <v>267</v>
      </c>
      <c r="F152" s="2" t="s">
        <v>78</v>
      </c>
      <c r="G152" s="17">
        <v>44155</v>
      </c>
      <c r="H152" s="18">
        <f>EDATE(Tabell132[[#This Row],[Oppstart avtale]],24)</f>
        <v>44885</v>
      </c>
      <c r="I152" s="18">
        <f>EDATE(Tabell132[[#This Row],[Oppstart avtale]],48)</f>
        <v>45616</v>
      </c>
      <c r="J152" s="70" t="s">
        <v>239</v>
      </c>
      <c r="K152" s="4" t="s">
        <v>21</v>
      </c>
      <c r="P152" s="4"/>
    </row>
    <row r="153" spans="2:16" x14ac:dyDescent="0.35">
      <c r="C153" s="4" t="s">
        <v>236</v>
      </c>
      <c r="D153" s="2" t="s">
        <v>265</v>
      </c>
      <c r="E153" s="51" t="s">
        <v>268</v>
      </c>
      <c r="F153" s="2" t="s">
        <v>78</v>
      </c>
      <c r="G153" s="17">
        <v>44155</v>
      </c>
      <c r="H153" s="18">
        <f>EDATE(Tabell132[[#This Row],[Oppstart avtale]],24)</f>
        <v>44885</v>
      </c>
      <c r="I153" s="18">
        <f>EDATE(Tabell132[[#This Row],[Oppstart avtale]],48)</f>
        <v>45616</v>
      </c>
      <c r="J153" s="70" t="s">
        <v>239</v>
      </c>
      <c r="K153" s="4" t="s">
        <v>21</v>
      </c>
      <c r="N153" s="4" t="s">
        <v>58</v>
      </c>
      <c r="P153" s="4"/>
    </row>
    <row r="154" spans="2:16" x14ac:dyDescent="0.35">
      <c r="C154" s="4" t="s">
        <v>236</v>
      </c>
      <c r="D154" s="2" t="s">
        <v>265</v>
      </c>
      <c r="E154" s="51" t="s">
        <v>269</v>
      </c>
      <c r="F154" s="2" t="s">
        <v>78</v>
      </c>
      <c r="G154" s="17">
        <v>44155</v>
      </c>
      <c r="H154" s="18">
        <f>EDATE(Tabell132[[#This Row],[Oppstart avtale]],24)</f>
        <v>44885</v>
      </c>
      <c r="I154" s="18">
        <f>EDATE(Tabell132[[#This Row],[Oppstart avtale]],48)</f>
        <v>45616</v>
      </c>
      <c r="J154" s="70" t="s">
        <v>239</v>
      </c>
      <c r="P154" s="4"/>
    </row>
    <row r="155" spans="2:16" x14ac:dyDescent="0.35">
      <c r="C155" s="4" t="s">
        <v>236</v>
      </c>
      <c r="D155" s="2" t="s">
        <v>265</v>
      </c>
      <c r="E155" s="51" t="s">
        <v>270</v>
      </c>
      <c r="F155" s="2" t="s">
        <v>78</v>
      </c>
      <c r="G155" s="17">
        <v>44155</v>
      </c>
      <c r="H155" s="18">
        <f>EDATE(Tabell132[[#This Row],[Oppstart avtale]],24)</f>
        <v>44885</v>
      </c>
      <c r="I155" s="18">
        <f>EDATE(Tabell132[[#This Row],[Oppstart avtale]],48)</f>
        <v>45616</v>
      </c>
      <c r="J155" s="70" t="s">
        <v>239</v>
      </c>
      <c r="P155" s="4"/>
    </row>
    <row r="156" spans="2:16" x14ac:dyDescent="0.35">
      <c r="C156" s="4" t="s">
        <v>236</v>
      </c>
      <c r="D156" s="2" t="s">
        <v>265</v>
      </c>
      <c r="E156" s="51" t="s">
        <v>271</v>
      </c>
      <c r="F156" s="2" t="s">
        <v>78</v>
      </c>
      <c r="G156" s="17">
        <v>44155</v>
      </c>
      <c r="H156" s="18">
        <f>EDATE(Tabell132[[#This Row],[Oppstart avtale]],24)</f>
        <v>44885</v>
      </c>
      <c r="I156" s="18">
        <f>EDATE(Tabell132[[#This Row],[Oppstart avtale]],48)</f>
        <v>45616</v>
      </c>
      <c r="J156" s="70" t="s">
        <v>239</v>
      </c>
      <c r="P156" s="4"/>
    </row>
    <row r="157" spans="2:16" x14ac:dyDescent="0.35">
      <c r="C157" s="4" t="s">
        <v>236</v>
      </c>
      <c r="D157" s="2" t="s">
        <v>265</v>
      </c>
      <c r="E157" s="51" t="s">
        <v>263</v>
      </c>
      <c r="F157" s="2" t="s">
        <v>78</v>
      </c>
      <c r="G157" s="17">
        <v>44155</v>
      </c>
      <c r="H157" s="18">
        <f>EDATE(Tabell132[[#This Row],[Oppstart avtale]],24)</f>
        <v>44885</v>
      </c>
      <c r="I157" s="18">
        <f>EDATE(Tabell132[[#This Row],[Oppstart avtale]],48)</f>
        <v>45616</v>
      </c>
      <c r="J157" s="70" t="s">
        <v>239</v>
      </c>
      <c r="K157" s="4" t="s">
        <v>21</v>
      </c>
      <c r="L157" s="2" t="s">
        <v>21</v>
      </c>
      <c r="N157" s="4" t="s">
        <v>264</v>
      </c>
      <c r="P157" s="4"/>
    </row>
    <row r="158" spans="2:16" x14ac:dyDescent="0.35">
      <c r="C158" s="4" t="s">
        <v>236</v>
      </c>
      <c r="D158" s="2" t="s">
        <v>265</v>
      </c>
      <c r="E158" s="51" t="s">
        <v>272</v>
      </c>
      <c r="F158" s="2" t="s">
        <v>78</v>
      </c>
      <c r="G158" s="17">
        <v>44155</v>
      </c>
      <c r="H158" s="18">
        <f>EDATE(Tabell132[[#This Row],[Oppstart avtale]],24)</f>
        <v>44885</v>
      </c>
      <c r="I158" s="18">
        <f>EDATE(Tabell132[[#This Row],[Oppstart avtale]],48)</f>
        <v>45616</v>
      </c>
      <c r="J158" s="70" t="s">
        <v>239</v>
      </c>
      <c r="P158" s="4"/>
    </row>
    <row r="159" spans="2:16" ht="34.5" x14ac:dyDescent="0.35">
      <c r="C159" s="4" t="s">
        <v>236</v>
      </c>
      <c r="D159" s="52" t="s">
        <v>273</v>
      </c>
      <c r="E159" s="2" t="s">
        <v>274</v>
      </c>
      <c r="F159" s="2" t="s">
        <v>78</v>
      </c>
      <c r="G159" s="17">
        <v>43065</v>
      </c>
      <c r="H159" s="18">
        <v>44525</v>
      </c>
      <c r="I159" s="18">
        <f>EDATE(Tabell132[[#This Row],[Oppstart avtale]],48)</f>
        <v>44526</v>
      </c>
      <c r="J159" s="70" t="s">
        <v>275</v>
      </c>
      <c r="P159" s="4" t="s">
        <v>276</v>
      </c>
    </row>
    <row r="160" spans="2:16" s="50" customFormat="1" ht="43.5" x14ac:dyDescent="0.45">
      <c r="B160" s="44"/>
      <c r="C160" s="53" t="s">
        <v>236</v>
      </c>
      <c r="D160" s="45" t="s">
        <v>277</v>
      </c>
      <c r="E160" s="45"/>
      <c r="F160" s="2" t="s">
        <v>78</v>
      </c>
      <c r="G160" s="46"/>
      <c r="H160" s="47"/>
      <c r="I160" s="47"/>
      <c r="J160" s="70"/>
      <c r="K160" s="4"/>
      <c r="L160" s="2"/>
      <c r="M160" s="2"/>
      <c r="N160" s="4"/>
      <c r="O160" s="4"/>
      <c r="P160" s="4"/>
    </row>
    <row r="161" spans="2:16" ht="51.75" x14ac:dyDescent="0.35">
      <c r="C161" s="4" t="s">
        <v>236</v>
      </c>
      <c r="D161" s="2" t="s">
        <v>277</v>
      </c>
      <c r="E161" s="2" t="s">
        <v>278</v>
      </c>
      <c r="F161" s="2" t="s">
        <v>78</v>
      </c>
      <c r="G161" s="17">
        <v>43480</v>
      </c>
      <c r="H161" s="18">
        <v>44210</v>
      </c>
      <c r="I161" s="18">
        <f>EDATE(Tabell132[[#This Row],[Oppstart avtale]],48)</f>
        <v>44941</v>
      </c>
      <c r="J161" s="70" t="s">
        <v>279</v>
      </c>
      <c r="K161" s="4" t="s">
        <v>21</v>
      </c>
      <c r="N161" s="4" t="s">
        <v>280</v>
      </c>
      <c r="P161" s="4"/>
    </row>
    <row r="162" spans="2:16" ht="34.5" x14ac:dyDescent="0.35">
      <c r="C162" s="4" t="s">
        <v>236</v>
      </c>
      <c r="D162" s="2" t="s">
        <v>277</v>
      </c>
      <c r="E162" s="2" t="s">
        <v>281</v>
      </c>
      <c r="F162" s="2" t="s">
        <v>78</v>
      </c>
      <c r="G162" s="17">
        <v>43480</v>
      </c>
      <c r="H162" s="18">
        <v>44210</v>
      </c>
      <c r="I162" s="18">
        <f>EDATE(Tabell132[[#This Row],[Oppstart avtale]],48)</f>
        <v>44941</v>
      </c>
      <c r="J162" s="70" t="s">
        <v>279</v>
      </c>
      <c r="K162" s="4" t="s">
        <v>21</v>
      </c>
      <c r="N162" s="4" t="s">
        <v>282</v>
      </c>
      <c r="P162" s="4"/>
    </row>
    <row r="163" spans="2:16" ht="34.5" x14ac:dyDescent="0.35">
      <c r="C163" s="4" t="s">
        <v>236</v>
      </c>
      <c r="D163" s="2" t="s">
        <v>283</v>
      </c>
      <c r="E163" s="2" t="s">
        <v>284</v>
      </c>
      <c r="F163" s="2" t="s">
        <v>78</v>
      </c>
      <c r="G163" s="17">
        <v>43480</v>
      </c>
      <c r="H163" s="18">
        <v>44210</v>
      </c>
      <c r="I163" s="18">
        <f>EDATE(Tabell132[[#This Row],[Oppstart avtale]],48)</f>
        <v>44941</v>
      </c>
      <c r="J163" s="70" t="s">
        <v>279</v>
      </c>
      <c r="K163" s="4" t="s">
        <v>21</v>
      </c>
      <c r="N163" s="4" t="s">
        <v>285</v>
      </c>
      <c r="P163" s="4"/>
    </row>
    <row r="164" spans="2:16" s="50" customFormat="1" ht="43.5" x14ac:dyDescent="0.45">
      <c r="B164" s="44"/>
      <c r="C164" s="53" t="s">
        <v>236</v>
      </c>
      <c r="D164" s="45" t="s">
        <v>286</v>
      </c>
      <c r="E164" s="45"/>
      <c r="F164" s="45"/>
      <c r="G164" s="46"/>
      <c r="H164" s="47"/>
      <c r="I164" s="47"/>
      <c r="J164" s="70"/>
      <c r="K164" s="4"/>
      <c r="L164" s="2"/>
      <c r="M164" s="2"/>
      <c r="N164" s="4"/>
      <c r="O164" s="4"/>
      <c r="P164" s="4"/>
    </row>
    <row r="165" spans="2:16" ht="51.75" x14ac:dyDescent="0.35">
      <c r="C165" s="4" t="s">
        <v>236</v>
      </c>
      <c r="D165" s="2" t="s">
        <v>286</v>
      </c>
      <c r="E165" s="2" t="s">
        <v>287</v>
      </c>
      <c r="F165" s="2" t="s">
        <v>19</v>
      </c>
      <c r="G165" s="17">
        <v>43508</v>
      </c>
      <c r="H165" s="18">
        <v>45657</v>
      </c>
      <c r="I165" s="18">
        <f>EDATE(Tabell132[[#This Row],[Oppstart avtale]],60)</f>
        <v>45334</v>
      </c>
      <c r="J165" s="70" t="s">
        <v>288</v>
      </c>
      <c r="L165" s="2" t="s">
        <v>21</v>
      </c>
      <c r="N165" s="4" t="s">
        <v>289</v>
      </c>
      <c r="O165" s="4" t="s">
        <v>290</v>
      </c>
      <c r="P165" s="4"/>
    </row>
    <row r="166" spans="2:16" ht="34.5" x14ac:dyDescent="0.35">
      <c r="C166" s="4" t="s">
        <v>236</v>
      </c>
      <c r="D166" s="2" t="s">
        <v>286</v>
      </c>
      <c r="E166" s="2" t="s">
        <v>291</v>
      </c>
      <c r="F166" s="2" t="s">
        <v>19</v>
      </c>
      <c r="G166" s="17">
        <v>43508</v>
      </c>
      <c r="H166" s="18">
        <v>45657</v>
      </c>
      <c r="I166" s="18">
        <f>EDATE(Tabell132[[#This Row],[Oppstart avtale]],60)</f>
        <v>45334</v>
      </c>
      <c r="J166" s="70"/>
      <c r="L166" s="2" t="s">
        <v>21</v>
      </c>
      <c r="N166" s="4" t="s">
        <v>292</v>
      </c>
      <c r="O166" s="4" t="s">
        <v>290</v>
      </c>
      <c r="P166" s="4"/>
    </row>
    <row r="167" spans="2:16" x14ac:dyDescent="0.35">
      <c r="C167" s="4" t="s">
        <v>236</v>
      </c>
      <c r="D167" s="2" t="s">
        <v>286</v>
      </c>
      <c r="E167" s="2" t="s">
        <v>293</v>
      </c>
      <c r="F167" s="2" t="s">
        <v>19</v>
      </c>
      <c r="G167" s="17">
        <v>43508</v>
      </c>
      <c r="H167" s="18">
        <v>45657</v>
      </c>
      <c r="I167" s="18">
        <f>EDATE(Tabell132[[#This Row],[Oppstart avtale]],60)</f>
        <v>45334</v>
      </c>
      <c r="J167" s="70"/>
      <c r="L167" s="2" t="s">
        <v>83</v>
      </c>
      <c r="N167" s="4" t="s">
        <v>111</v>
      </c>
      <c r="O167" s="4" t="s">
        <v>290</v>
      </c>
      <c r="P167" s="4"/>
    </row>
    <row r="168" spans="2:16" ht="33" x14ac:dyDescent="0.35">
      <c r="C168" s="4" t="s">
        <v>236</v>
      </c>
      <c r="D168" s="2" t="s">
        <v>286</v>
      </c>
      <c r="E168" s="2" t="s">
        <v>294</v>
      </c>
      <c r="F168" s="2" t="s">
        <v>19</v>
      </c>
      <c r="G168" s="17">
        <v>43508</v>
      </c>
      <c r="H168" s="18">
        <v>45657</v>
      </c>
      <c r="I168" s="18">
        <f>EDATE(Tabell132[[#This Row],[Oppstart avtale]],60)</f>
        <v>45334</v>
      </c>
      <c r="J168" s="70"/>
      <c r="K168" s="4" t="s">
        <v>83</v>
      </c>
      <c r="L168" s="2" t="s">
        <v>83</v>
      </c>
      <c r="M168" s="2" t="s">
        <v>83</v>
      </c>
      <c r="N168" s="4" t="s">
        <v>295</v>
      </c>
      <c r="P168" s="4"/>
    </row>
    <row r="169" spans="2:16" x14ac:dyDescent="0.35">
      <c r="C169" s="4" t="s">
        <v>236</v>
      </c>
      <c r="D169" s="2" t="s">
        <v>286</v>
      </c>
      <c r="E169" s="2" t="s">
        <v>296</v>
      </c>
      <c r="F169" s="2" t="s">
        <v>19</v>
      </c>
      <c r="G169" s="17">
        <v>43508</v>
      </c>
      <c r="H169" s="18">
        <v>45657</v>
      </c>
      <c r="I169" s="18">
        <f>EDATE(Tabell132[[#This Row],[Oppstart avtale]],60)</f>
        <v>45334</v>
      </c>
      <c r="J169" s="70"/>
      <c r="P169" s="4"/>
    </row>
    <row r="170" spans="2:16" x14ac:dyDescent="0.35">
      <c r="C170" s="4" t="s">
        <v>236</v>
      </c>
      <c r="D170" s="2" t="s">
        <v>286</v>
      </c>
      <c r="E170" s="2" t="s">
        <v>297</v>
      </c>
      <c r="F170" s="2" t="s">
        <v>19</v>
      </c>
      <c r="G170" s="17">
        <v>43508</v>
      </c>
      <c r="H170" s="18">
        <v>45657</v>
      </c>
      <c r="I170" s="18">
        <f>EDATE(Tabell132[[#This Row],[Oppstart avtale]],60)</f>
        <v>45334</v>
      </c>
      <c r="J170" s="70"/>
      <c r="K170" s="4" t="s">
        <v>83</v>
      </c>
      <c r="N170" s="4" t="s">
        <v>85</v>
      </c>
      <c r="P170" s="4"/>
    </row>
    <row r="171" spans="2:16" x14ac:dyDescent="0.35">
      <c r="C171" s="4" t="s">
        <v>236</v>
      </c>
      <c r="D171" s="2" t="s">
        <v>286</v>
      </c>
      <c r="E171" s="2" t="s">
        <v>298</v>
      </c>
      <c r="F171" s="2"/>
      <c r="G171" s="17">
        <v>43648</v>
      </c>
      <c r="H171" s="18">
        <v>45657</v>
      </c>
      <c r="I171" s="30">
        <v>45657</v>
      </c>
      <c r="J171" s="70"/>
      <c r="L171" s="2" t="s">
        <v>83</v>
      </c>
      <c r="P171" s="4"/>
    </row>
    <row r="172" spans="2:16" x14ac:dyDescent="0.35">
      <c r="C172" s="4" t="s">
        <v>236</v>
      </c>
      <c r="D172" s="2" t="s">
        <v>286</v>
      </c>
      <c r="E172" s="2" t="s">
        <v>299</v>
      </c>
      <c r="F172" s="2"/>
      <c r="G172" s="17">
        <v>44098</v>
      </c>
      <c r="H172" s="18">
        <v>45657</v>
      </c>
      <c r="I172" s="30">
        <v>45657</v>
      </c>
      <c r="J172" s="70"/>
      <c r="L172" s="2" t="s">
        <v>83</v>
      </c>
      <c r="P172" s="4"/>
    </row>
    <row r="173" spans="2:16" x14ac:dyDescent="0.35">
      <c r="C173" s="4" t="s">
        <v>236</v>
      </c>
      <c r="D173" s="2" t="s">
        <v>300</v>
      </c>
      <c r="E173" s="2" t="s">
        <v>301</v>
      </c>
      <c r="F173" s="2" t="s">
        <v>19</v>
      </c>
      <c r="G173" s="17">
        <v>42663</v>
      </c>
      <c r="H173" s="18">
        <v>44117</v>
      </c>
      <c r="I173" s="18">
        <v>44117</v>
      </c>
      <c r="J173" s="70"/>
      <c r="P173" s="4"/>
    </row>
    <row r="174" spans="2:16" s="50" customFormat="1" ht="43.5" x14ac:dyDescent="0.45">
      <c r="B174" s="44"/>
      <c r="C174" s="53" t="s">
        <v>236</v>
      </c>
      <c r="D174" s="45" t="s">
        <v>302</v>
      </c>
      <c r="E174" s="45"/>
      <c r="F174" s="2" t="s">
        <v>78</v>
      </c>
      <c r="G174" s="46"/>
      <c r="H174" s="47"/>
      <c r="I174" s="47"/>
      <c r="J174" s="70"/>
      <c r="K174" s="4"/>
      <c r="L174" s="2"/>
      <c r="M174" s="2"/>
      <c r="N174" s="4"/>
      <c r="O174" s="4"/>
      <c r="P174" s="4"/>
    </row>
    <row r="175" spans="2:16" x14ac:dyDescent="0.35">
      <c r="C175" s="4" t="s">
        <v>236</v>
      </c>
      <c r="D175" s="2" t="s">
        <v>302</v>
      </c>
      <c r="E175" s="2" t="s">
        <v>303</v>
      </c>
      <c r="F175" s="2" t="s">
        <v>78</v>
      </c>
      <c r="G175" s="17">
        <v>42901</v>
      </c>
      <c r="H175" s="18">
        <f>EDATE(Tabell132[[#This Row],[Oppstart avtale]],48)</f>
        <v>44362</v>
      </c>
      <c r="I175" s="18">
        <f>EDATE(Tabell132[[#This Row],[Oppstart avtale]],48)</f>
        <v>44362</v>
      </c>
      <c r="J175" s="70"/>
      <c r="L175" s="2" t="s">
        <v>21</v>
      </c>
      <c r="N175" s="4" t="s">
        <v>289</v>
      </c>
      <c r="O175" s="4" t="s">
        <v>290</v>
      </c>
      <c r="P175" s="4"/>
    </row>
    <row r="176" spans="2:16" x14ac:dyDescent="0.35">
      <c r="C176" s="4" t="s">
        <v>236</v>
      </c>
      <c r="D176" s="2" t="s">
        <v>302</v>
      </c>
      <c r="E176" s="2" t="s">
        <v>304</v>
      </c>
      <c r="F176" s="2" t="s">
        <v>78</v>
      </c>
      <c r="G176" s="17">
        <v>42901</v>
      </c>
      <c r="H176" s="18">
        <f>EDATE(Tabell132[[#This Row],[Oppstart avtale]],48)</f>
        <v>44362</v>
      </c>
      <c r="I176" s="18">
        <f>EDATE(Tabell132[[#This Row],[Oppstart avtale]],48)</f>
        <v>44362</v>
      </c>
      <c r="J176" s="70"/>
      <c r="L176" s="2" t="s">
        <v>21</v>
      </c>
      <c r="N176" s="4" t="s">
        <v>111</v>
      </c>
      <c r="O176" s="4" t="s">
        <v>290</v>
      </c>
      <c r="P176" s="4"/>
    </row>
    <row r="177" spans="2:16" ht="33" x14ac:dyDescent="0.35">
      <c r="C177" s="4" t="s">
        <v>236</v>
      </c>
      <c r="D177" s="2" t="s">
        <v>302</v>
      </c>
      <c r="E177" s="2" t="s">
        <v>305</v>
      </c>
      <c r="F177" s="2" t="s">
        <v>78</v>
      </c>
      <c r="G177" s="17">
        <v>42901</v>
      </c>
      <c r="H177" s="18">
        <f>EDATE(Tabell132[[#This Row],[Oppstart avtale]],48)</f>
        <v>44362</v>
      </c>
      <c r="I177" s="18">
        <f>EDATE(Tabell132[[#This Row],[Oppstart avtale]],48)</f>
        <v>44362</v>
      </c>
      <c r="J177" s="70"/>
      <c r="K177" s="4" t="s">
        <v>21</v>
      </c>
      <c r="L177" s="2" t="s">
        <v>21</v>
      </c>
      <c r="M177" s="2" t="s">
        <v>21</v>
      </c>
      <c r="N177" s="4" t="s">
        <v>295</v>
      </c>
      <c r="P177" s="4"/>
    </row>
    <row r="178" spans="2:16" x14ac:dyDescent="0.35">
      <c r="C178" s="4" t="s">
        <v>236</v>
      </c>
      <c r="D178" s="2" t="s">
        <v>302</v>
      </c>
      <c r="E178" s="2" t="s">
        <v>306</v>
      </c>
      <c r="F178" s="2" t="s">
        <v>78</v>
      </c>
      <c r="G178" s="17">
        <v>42901</v>
      </c>
      <c r="H178" s="18">
        <f>EDATE(Tabell132[[#This Row],[Oppstart avtale]],48)</f>
        <v>44362</v>
      </c>
      <c r="I178" s="18">
        <f>EDATE(Tabell132[[#This Row],[Oppstart avtale]],48)</f>
        <v>44362</v>
      </c>
      <c r="J178" s="70"/>
      <c r="P178" s="4"/>
    </row>
    <row r="179" spans="2:16" x14ac:dyDescent="0.35">
      <c r="C179" s="4" t="s">
        <v>236</v>
      </c>
      <c r="D179" s="2" t="s">
        <v>302</v>
      </c>
      <c r="E179" s="2" t="s">
        <v>307</v>
      </c>
      <c r="F179" s="2" t="s">
        <v>78</v>
      </c>
      <c r="G179" s="17">
        <v>42901</v>
      </c>
      <c r="H179" s="18">
        <f>EDATE(Tabell132[[#This Row],[Oppstart avtale]],48)</f>
        <v>44362</v>
      </c>
      <c r="I179" s="18">
        <f>EDATE(Tabell132[[#This Row],[Oppstart avtale]],48)</f>
        <v>44362</v>
      </c>
      <c r="J179" s="70"/>
      <c r="K179" s="4" t="s">
        <v>21</v>
      </c>
      <c r="N179" s="4" t="s">
        <v>85</v>
      </c>
      <c r="P179" s="4"/>
    </row>
    <row r="180" spans="2:16" x14ac:dyDescent="0.35">
      <c r="C180" s="4" t="s">
        <v>236</v>
      </c>
      <c r="D180" s="2" t="s">
        <v>302</v>
      </c>
      <c r="E180" s="2" t="s">
        <v>308</v>
      </c>
      <c r="F180" s="2" t="s">
        <v>78</v>
      </c>
      <c r="G180" s="17">
        <v>42901</v>
      </c>
      <c r="H180" s="18">
        <f>EDATE(Tabell132[[#This Row],[Oppstart avtale]],48)</f>
        <v>44362</v>
      </c>
      <c r="I180" s="18">
        <f>EDATE(Tabell132[[#This Row],[Oppstart avtale]],48)</f>
        <v>44362</v>
      </c>
      <c r="J180" s="70"/>
      <c r="L180" s="2" t="s">
        <v>21</v>
      </c>
      <c r="P180" s="4"/>
    </row>
    <row r="181" spans="2:16" x14ac:dyDescent="0.35">
      <c r="C181" s="4" t="s">
        <v>236</v>
      </c>
      <c r="D181" s="2" t="s">
        <v>302</v>
      </c>
      <c r="E181" s="2" t="s">
        <v>309</v>
      </c>
      <c r="F181" s="2" t="s">
        <v>78</v>
      </c>
      <c r="G181" s="17">
        <v>42901</v>
      </c>
      <c r="H181" s="18">
        <f>EDATE(Tabell132[[#This Row],[Oppstart avtale]],48)</f>
        <v>44362</v>
      </c>
      <c r="I181" s="18">
        <f>EDATE(Tabell132[[#This Row],[Oppstart avtale]],48)</f>
        <v>44362</v>
      </c>
      <c r="J181" s="70"/>
      <c r="L181" s="2" t="s">
        <v>21</v>
      </c>
      <c r="P181" s="4"/>
    </row>
    <row r="182" spans="2:16" x14ac:dyDescent="0.35">
      <c r="C182" s="4" t="s">
        <v>236</v>
      </c>
      <c r="D182" s="2" t="s">
        <v>302</v>
      </c>
      <c r="E182" s="2" t="s">
        <v>310</v>
      </c>
      <c r="F182" s="2" t="s">
        <v>78</v>
      </c>
      <c r="G182" s="17">
        <v>42901</v>
      </c>
      <c r="H182" s="18">
        <f>EDATE(Tabell132[[#This Row],[Oppstart avtale]],48)</f>
        <v>44362</v>
      </c>
      <c r="I182" s="18">
        <f>EDATE(Tabell132[[#This Row],[Oppstart avtale]],48)</f>
        <v>44362</v>
      </c>
      <c r="J182" s="70"/>
      <c r="P182" s="4"/>
    </row>
    <row r="183" spans="2:16" x14ac:dyDescent="0.35">
      <c r="B183" s="4" t="s">
        <v>311</v>
      </c>
      <c r="C183" s="4" t="s">
        <v>236</v>
      </c>
      <c r="D183" s="2" t="s">
        <v>302</v>
      </c>
      <c r="E183" s="54" t="s">
        <v>312</v>
      </c>
      <c r="F183" s="2" t="s">
        <v>78</v>
      </c>
      <c r="G183" s="17"/>
      <c r="H183" s="18"/>
      <c r="I183" s="30"/>
      <c r="J183" s="70" t="s">
        <v>313</v>
      </c>
      <c r="P183" s="4"/>
    </row>
    <row r="184" spans="2:16" x14ac:dyDescent="0.35">
      <c r="B184" s="4" t="s">
        <v>311</v>
      </c>
      <c r="C184" s="4" t="s">
        <v>236</v>
      </c>
      <c r="D184" s="2" t="s">
        <v>302</v>
      </c>
      <c r="E184" s="54" t="s">
        <v>314</v>
      </c>
      <c r="F184" s="2" t="s">
        <v>78</v>
      </c>
      <c r="G184" s="17"/>
      <c r="H184" s="18"/>
      <c r="I184" s="30"/>
      <c r="J184" s="70" t="s">
        <v>313</v>
      </c>
      <c r="P184" s="4"/>
    </row>
    <row r="185" spans="2:16" x14ac:dyDescent="0.35">
      <c r="B185" s="4" t="s">
        <v>311</v>
      </c>
      <c r="C185" s="4" t="s">
        <v>236</v>
      </c>
      <c r="D185" s="2" t="s">
        <v>302</v>
      </c>
      <c r="E185" s="54" t="s">
        <v>315</v>
      </c>
      <c r="F185" s="2" t="s">
        <v>78</v>
      </c>
      <c r="G185" s="17"/>
      <c r="H185" s="18"/>
      <c r="I185" s="30"/>
      <c r="J185" s="70" t="s">
        <v>313</v>
      </c>
      <c r="P185" s="4"/>
    </row>
    <row r="186" spans="2:16" x14ac:dyDescent="0.35">
      <c r="B186" s="4" t="s">
        <v>311</v>
      </c>
      <c r="C186" s="4" t="s">
        <v>236</v>
      </c>
      <c r="D186" s="2" t="s">
        <v>302</v>
      </c>
      <c r="E186" s="54" t="s">
        <v>316</v>
      </c>
      <c r="F186" s="2" t="s">
        <v>78</v>
      </c>
      <c r="G186" s="17"/>
      <c r="H186" s="18"/>
      <c r="I186" s="30"/>
      <c r="J186" s="70" t="s">
        <v>313</v>
      </c>
      <c r="P186" s="4"/>
    </row>
    <row r="187" spans="2:16" ht="34.5" x14ac:dyDescent="0.35">
      <c r="B187" s="4" t="s">
        <v>317</v>
      </c>
      <c r="C187" s="4" t="s">
        <v>236</v>
      </c>
      <c r="D187" s="52" t="s">
        <v>318</v>
      </c>
      <c r="E187" s="2" t="s">
        <v>319</v>
      </c>
      <c r="F187" s="2" t="s">
        <v>78</v>
      </c>
      <c r="G187" s="17">
        <v>42672</v>
      </c>
      <c r="H187" s="18">
        <f>EDATE(Tabell132[[#This Row],[Oppstart avtale]],48)</f>
        <v>44133</v>
      </c>
      <c r="I187" s="18">
        <f>EDATE(Tabell132[[#This Row],[Oppstart avtale]],48)</f>
        <v>44133</v>
      </c>
      <c r="J187" s="70"/>
      <c r="P187" s="4"/>
    </row>
    <row r="188" spans="2:16" s="50" customFormat="1" ht="21.75" x14ac:dyDescent="0.45">
      <c r="B188" s="44"/>
      <c r="C188" s="53" t="s">
        <v>320</v>
      </c>
      <c r="D188" s="45" t="s">
        <v>321</v>
      </c>
      <c r="E188" s="45"/>
      <c r="F188" s="45"/>
      <c r="G188" s="46"/>
      <c r="H188" s="47"/>
      <c r="I188" s="47"/>
      <c r="J188" s="70"/>
      <c r="K188" s="4"/>
      <c r="L188" s="2"/>
      <c r="M188" s="2"/>
      <c r="N188" s="4"/>
      <c r="O188" s="4"/>
      <c r="P188" s="4"/>
    </row>
    <row r="189" spans="2:16" x14ac:dyDescent="0.35">
      <c r="C189" s="4" t="s">
        <v>320</v>
      </c>
      <c r="D189" s="2" t="s">
        <v>321</v>
      </c>
      <c r="E189" s="2" t="s">
        <v>322</v>
      </c>
      <c r="F189" s="2" t="s">
        <v>19</v>
      </c>
      <c r="G189" s="17">
        <v>43862</v>
      </c>
      <c r="H189" s="18">
        <v>44592</v>
      </c>
      <c r="I189" s="18">
        <v>45322</v>
      </c>
      <c r="J189" s="70"/>
      <c r="K189" s="4" t="s">
        <v>83</v>
      </c>
      <c r="P189" s="4"/>
    </row>
    <row r="190" spans="2:16" x14ac:dyDescent="0.35">
      <c r="C190" s="4" t="s">
        <v>320</v>
      </c>
      <c r="D190" s="2" t="s">
        <v>321</v>
      </c>
      <c r="E190" s="2" t="s">
        <v>323</v>
      </c>
      <c r="F190" s="2" t="s">
        <v>19</v>
      </c>
      <c r="G190" s="17">
        <v>43862</v>
      </c>
      <c r="H190" s="18">
        <v>44592</v>
      </c>
      <c r="I190" s="18">
        <v>45322</v>
      </c>
      <c r="J190" s="70"/>
      <c r="P190" s="4"/>
    </row>
    <row r="191" spans="2:16" x14ac:dyDescent="0.35">
      <c r="C191" s="4" t="s">
        <v>320</v>
      </c>
      <c r="D191" s="2" t="s">
        <v>324</v>
      </c>
      <c r="E191" s="2" t="s">
        <v>322</v>
      </c>
      <c r="F191" s="2" t="s">
        <v>19</v>
      </c>
      <c r="G191" s="17">
        <v>43987</v>
      </c>
      <c r="H191" s="18">
        <v>44716</v>
      </c>
      <c r="I191" s="18">
        <v>45447</v>
      </c>
      <c r="J191" s="70"/>
      <c r="P191" s="4"/>
    </row>
    <row r="192" spans="2:16" ht="51.75" x14ac:dyDescent="0.35">
      <c r="C192" s="4" t="s">
        <v>320</v>
      </c>
      <c r="D192" s="2" t="s">
        <v>325</v>
      </c>
      <c r="E192" s="2" t="s">
        <v>326</v>
      </c>
      <c r="F192" s="2" t="s">
        <v>19</v>
      </c>
      <c r="G192" s="17">
        <v>42948</v>
      </c>
      <c r="H192" s="18">
        <v>44287</v>
      </c>
      <c r="I192" s="19">
        <v>44408</v>
      </c>
      <c r="J192" s="70" t="s">
        <v>327</v>
      </c>
      <c r="K192" s="4" t="s">
        <v>83</v>
      </c>
      <c r="N192" s="4" t="s">
        <v>328</v>
      </c>
      <c r="P192" s="4" t="s">
        <v>329</v>
      </c>
    </row>
    <row r="193" spans="2:16" ht="51.75" x14ac:dyDescent="0.35">
      <c r="C193" s="4" t="s">
        <v>320</v>
      </c>
      <c r="D193" s="4" t="s">
        <v>330</v>
      </c>
      <c r="E193" s="2" t="s">
        <v>331</v>
      </c>
      <c r="F193" s="2" t="s">
        <v>19</v>
      </c>
      <c r="G193" s="17">
        <v>42573</v>
      </c>
      <c r="H193" s="18">
        <v>44033</v>
      </c>
      <c r="I193" s="55">
        <v>44227</v>
      </c>
      <c r="J193" s="70" t="s">
        <v>62</v>
      </c>
      <c r="K193" s="4" t="s">
        <v>83</v>
      </c>
      <c r="L193" s="2" t="s">
        <v>83</v>
      </c>
      <c r="O193" s="4" t="s">
        <v>332</v>
      </c>
      <c r="P193" s="4" t="s">
        <v>329</v>
      </c>
    </row>
    <row r="194" spans="2:16" s="50" customFormat="1" ht="21.75" x14ac:dyDescent="0.45">
      <c r="B194" s="44"/>
      <c r="C194" s="53" t="s">
        <v>320</v>
      </c>
      <c r="D194" s="45" t="s">
        <v>333</v>
      </c>
      <c r="E194" s="45"/>
      <c r="F194" s="45"/>
      <c r="G194" s="46"/>
      <c r="H194" s="47"/>
      <c r="I194" s="47"/>
      <c r="J194" s="70"/>
      <c r="K194" s="4"/>
      <c r="L194" s="2"/>
      <c r="M194" s="2"/>
      <c r="N194" s="4"/>
      <c r="O194" s="4"/>
      <c r="P194" s="4"/>
    </row>
    <row r="195" spans="2:16" x14ac:dyDescent="0.35">
      <c r="C195" s="4" t="s">
        <v>320</v>
      </c>
      <c r="D195" s="2" t="s">
        <v>333</v>
      </c>
      <c r="E195" s="2" t="s">
        <v>334</v>
      </c>
      <c r="F195" s="2" t="s">
        <v>19</v>
      </c>
      <c r="G195" s="17">
        <v>43889</v>
      </c>
      <c r="H195" s="18">
        <v>44619</v>
      </c>
      <c r="I195" s="19">
        <v>45349</v>
      </c>
      <c r="J195" s="70" t="s">
        <v>62</v>
      </c>
      <c r="L195" s="2" t="s">
        <v>83</v>
      </c>
      <c r="P195" s="4" t="s">
        <v>335</v>
      </c>
    </row>
    <row r="196" spans="2:16" x14ac:dyDescent="0.35">
      <c r="C196" s="4" t="s">
        <v>320</v>
      </c>
      <c r="D196" s="2" t="s">
        <v>333</v>
      </c>
      <c r="E196" s="2" t="s">
        <v>336</v>
      </c>
      <c r="F196" s="2" t="s">
        <v>19</v>
      </c>
      <c r="G196" s="17">
        <v>43889</v>
      </c>
      <c r="H196" s="18">
        <v>44619</v>
      </c>
      <c r="I196" s="19">
        <v>45349</v>
      </c>
      <c r="J196" s="70" t="s">
        <v>62</v>
      </c>
      <c r="L196" s="2" t="s">
        <v>83</v>
      </c>
      <c r="N196" s="4" t="s">
        <v>85</v>
      </c>
      <c r="P196" s="4" t="s">
        <v>337</v>
      </c>
    </row>
    <row r="197" spans="2:16" x14ac:dyDescent="0.35">
      <c r="C197" s="4" t="s">
        <v>320</v>
      </c>
      <c r="D197" s="2" t="s">
        <v>333</v>
      </c>
      <c r="E197" s="2" t="s">
        <v>338</v>
      </c>
      <c r="F197" s="2" t="s">
        <v>19</v>
      </c>
      <c r="G197" s="17">
        <v>43889</v>
      </c>
      <c r="H197" s="18">
        <v>44619</v>
      </c>
      <c r="I197" s="19">
        <v>45349</v>
      </c>
      <c r="J197" s="70" t="s">
        <v>62</v>
      </c>
      <c r="L197" s="2" t="s">
        <v>83</v>
      </c>
      <c r="N197" s="4" t="s">
        <v>339</v>
      </c>
      <c r="P197" s="4" t="s">
        <v>340</v>
      </c>
    </row>
    <row r="198" spans="2:16" s="50" customFormat="1" ht="21.75" x14ac:dyDescent="0.45">
      <c r="B198" s="44"/>
      <c r="C198" s="53" t="s">
        <v>320</v>
      </c>
      <c r="D198" s="45" t="s">
        <v>341</v>
      </c>
      <c r="E198" s="45"/>
      <c r="F198" s="45"/>
      <c r="G198" s="46"/>
      <c r="H198" s="47"/>
      <c r="I198" s="47"/>
      <c r="J198" s="70"/>
      <c r="K198" s="4"/>
      <c r="L198" s="2"/>
      <c r="M198" s="2"/>
      <c r="N198" s="4"/>
      <c r="O198" s="4"/>
      <c r="P198" s="4"/>
    </row>
    <row r="199" spans="2:16" ht="34.5" x14ac:dyDescent="0.35">
      <c r="C199" s="4" t="s">
        <v>320</v>
      </c>
      <c r="D199" s="2" t="s">
        <v>341</v>
      </c>
      <c r="E199" s="2" t="s">
        <v>342</v>
      </c>
      <c r="F199" s="2" t="s">
        <v>19</v>
      </c>
      <c r="G199" s="17">
        <v>43922</v>
      </c>
      <c r="H199" s="18">
        <v>44651</v>
      </c>
      <c r="I199" s="19">
        <v>45382</v>
      </c>
      <c r="J199" s="70" t="s">
        <v>62</v>
      </c>
      <c r="L199" s="2" t="s">
        <v>83</v>
      </c>
      <c r="N199" s="4" t="s">
        <v>343</v>
      </c>
      <c r="P199" s="4" t="s">
        <v>337</v>
      </c>
    </row>
    <row r="200" spans="2:16" x14ac:dyDescent="0.35">
      <c r="C200" s="4" t="s">
        <v>320</v>
      </c>
      <c r="D200" s="2" t="s">
        <v>341</v>
      </c>
      <c r="E200" s="2" t="s">
        <v>338</v>
      </c>
      <c r="F200" s="2" t="s">
        <v>19</v>
      </c>
      <c r="G200" s="17">
        <v>43889</v>
      </c>
      <c r="H200" s="18">
        <v>44619</v>
      </c>
      <c r="I200" s="19">
        <v>45349</v>
      </c>
      <c r="J200" s="70" t="s">
        <v>62</v>
      </c>
      <c r="L200" s="2" t="s">
        <v>83</v>
      </c>
      <c r="N200" s="4" t="s">
        <v>339</v>
      </c>
      <c r="P200" s="4"/>
    </row>
    <row r="201" spans="2:16" s="50" customFormat="1" ht="21.75" x14ac:dyDescent="0.45">
      <c r="B201" s="44"/>
      <c r="C201" s="53" t="s">
        <v>320</v>
      </c>
      <c r="D201" s="45" t="s">
        <v>344</v>
      </c>
      <c r="E201" s="45"/>
      <c r="F201" s="45"/>
      <c r="G201" s="46"/>
      <c r="H201" s="47"/>
      <c r="I201" s="47"/>
      <c r="J201" s="70"/>
      <c r="K201" s="4"/>
      <c r="L201" s="2"/>
      <c r="M201" s="2"/>
      <c r="N201" s="4"/>
      <c r="O201" s="4"/>
      <c r="P201" s="4"/>
    </row>
    <row r="202" spans="2:16" ht="34.5" x14ac:dyDescent="0.35">
      <c r="C202" s="4" t="s">
        <v>320</v>
      </c>
      <c r="D202" s="4" t="s">
        <v>345</v>
      </c>
      <c r="E202" s="2" t="s">
        <v>336</v>
      </c>
      <c r="F202" s="2" t="s">
        <v>19</v>
      </c>
      <c r="G202" s="17">
        <v>43889</v>
      </c>
      <c r="H202" s="18">
        <v>44619</v>
      </c>
      <c r="I202" s="19">
        <v>45349</v>
      </c>
      <c r="J202" s="70" t="s">
        <v>62</v>
      </c>
      <c r="L202" s="2" t="s">
        <v>83</v>
      </c>
      <c r="N202" s="4" t="s">
        <v>85</v>
      </c>
      <c r="P202" s="4" t="s">
        <v>337</v>
      </c>
    </row>
    <row r="203" spans="2:16" ht="34.5" x14ac:dyDescent="0.35">
      <c r="C203" s="4" t="s">
        <v>320</v>
      </c>
      <c r="D203" s="4" t="s">
        <v>345</v>
      </c>
      <c r="E203" s="2" t="s">
        <v>338</v>
      </c>
      <c r="F203" s="2" t="s">
        <v>19</v>
      </c>
      <c r="G203" s="17">
        <v>43889</v>
      </c>
      <c r="H203" s="18">
        <v>44619</v>
      </c>
      <c r="I203" s="19">
        <v>45349</v>
      </c>
      <c r="J203" s="70" t="s">
        <v>62</v>
      </c>
      <c r="L203" s="2" t="s">
        <v>83</v>
      </c>
      <c r="N203" s="4" t="s">
        <v>339</v>
      </c>
      <c r="P203" s="4" t="s">
        <v>340</v>
      </c>
    </row>
    <row r="204" spans="2:16" x14ac:dyDescent="0.35">
      <c r="C204" s="4" t="s">
        <v>320</v>
      </c>
      <c r="D204" s="2" t="s">
        <v>346</v>
      </c>
      <c r="E204" s="2" t="s">
        <v>336</v>
      </c>
      <c r="F204" s="2" t="s">
        <v>19</v>
      </c>
      <c r="G204" s="17">
        <v>43889</v>
      </c>
      <c r="H204" s="18">
        <v>44619</v>
      </c>
      <c r="I204" s="19">
        <v>45349</v>
      </c>
      <c r="J204" s="70" t="s">
        <v>62</v>
      </c>
      <c r="L204" s="2" t="s">
        <v>83</v>
      </c>
      <c r="N204" s="4" t="s">
        <v>85</v>
      </c>
      <c r="P204" s="4" t="s">
        <v>337</v>
      </c>
    </row>
    <row r="205" spans="2:16" x14ac:dyDescent="0.35">
      <c r="B205" s="2"/>
      <c r="C205" s="4" t="s">
        <v>320</v>
      </c>
      <c r="D205" s="2" t="s">
        <v>347</v>
      </c>
      <c r="E205" s="2" t="s">
        <v>348</v>
      </c>
      <c r="F205" s="2" t="s">
        <v>349</v>
      </c>
      <c r="G205" s="28"/>
      <c r="I205" s="30"/>
      <c r="J205" s="70"/>
      <c r="P205" s="4"/>
    </row>
    <row r="206" spans="2:16" s="50" customFormat="1" ht="21.75" x14ac:dyDescent="0.45">
      <c r="B206" s="44"/>
      <c r="C206" s="53" t="s">
        <v>350</v>
      </c>
      <c r="D206" s="45" t="s">
        <v>351</v>
      </c>
      <c r="E206" s="45"/>
      <c r="F206" s="2" t="s">
        <v>78</v>
      </c>
      <c r="G206" s="46"/>
      <c r="H206" s="47"/>
      <c r="I206" s="47"/>
      <c r="J206" s="70"/>
      <c r="K206" s="4"/>
      <c r="L206" s="2"/>
      <c r="M206" s="2"/>
      <c r="N206" s="4"/>
      <c r="O206" s="4"/>
      <c r="P206" s="4"/>
    </row>
    <row r="207" spans="2:16" x14ac:dyDescent="0.35">
      <c r="C207" s="4" t="s">
        <v>350</v>
      </c>
      <c r="D207" s="2" t="s">
        <v>351</v>
      </c>
      <c r="E207" s="2" t="s">
        <v>352</v>
      </c>
      <c r="F207" s="2" t="s">
        <v>78</v>
      </c>
      <c r="G207" s="17">
        <v>43455</v>
      </c>
      <c r="H207" s="18">
        <v>44550</v>
      </c>
      <c r="I207" s="19">
        <v>44915</v>
      </c>
      <c r="J207" s="70"/>
      <c r="K207" s="4" t="s">
        <v>21</v>
      </c>
      <c r="P207" s="4"/>
    </row>
    <row r="208" spans="2:16" x14ac:dyDescent="0.35">
      <c r="C208" s="4" t="s">
        <v>350</v>
      </c>
      <c r="D208" s="2" t="s">
        <v>351</v>
      </c>
      <c r="E208" s="2" t="s">
        <v>353</v>
      </c>
      <c r="F208" s="2" t="s">
        <v>78</v>
      </c>
      <c r="G208" s="28"/>
      <c r="I208" s="19"/>
      <c r="J208" s="70"/>
      <c r="P208" s="4"/>
    </row>
    <row r="209" spans="2:16" ht="69" x14ac:dyDescent="0.35">
      <c r="C209" s="4" t="s">
        <v>350</v>
      </c>
      <c r="D209" s="2" t="s">
        <v>354</v>
      </c>
      <c r="E209" s="2" t="s">
        <v>355</v>
      </c>
      <c r="F209" s="2" t="s">
        <v>36</v>
      </c>
      <c r="G209" s="17">
        <v>43998</v>
      </c>
      <c r="H209" s="18">
        <v>44727</v>
      </c>
      <c r="I209" s="30">
        <v>45458</v>
      </c>
      <c r="J209" s="70" t="s">
        <v>356</v>
      </c>
      <c r="K209" s="4" t="s">
        <v>39</v>
      </c>
      <c r="L209" s="2" t="s">
        <v>357</v>
      </c>
      <c r="N209" s="4" t="s">
        <v>358</v>
      </c>
      <c r="O209" s="4" t="s">
        <v>359</v>
      </c>
      <c r="P209" s="4"/>
    </row>
    <row r="210" spans="2:16" s="60" customFormat="1" ht="21.75" x14ac:dyDescent="0.45">
      <c r="B210" s="56"/>
      <c r="C210" s="53" t="s">
        <v>350</v>
      </c>
      <c r="D210" s="57" t="s">
        <v>360</v>
      </c>
      <c r="E210" s="57"/>
      <c r="F210" s="57"/>
      <c r="G210" s="58">
        <v>43276</v>
      </c>
      <c r="H210" s="59">
        <v>44371</v>
      </c>
      <c r="I210" s="59">
        <v>44736</v>
      </c>
      <c r="J210" s="70"/>
      <c r="K210" s="4"/>
      <c r="L210" s="2"/>
      <c r="M210" s="2"/>
      <c r="N210" s="4"/>
      <c r="O210" s="4"/>
      <c r="P210" s="4"/>
    </row>
    <row r="211" spans="2:16" x14ac:dyDescent="0.35">
      <c r="C211" s="4" t="s">
        <v>350</v>
      </c>
      <c r="D211" s="2" t="s">
        <v>361</v>
      </c>
      <c r="E211" s="2" t="s">
        <v>362</v>
      </c>
      <c r="F211" s="2" t="s">
        <v>29</v>
      </c>
      <c r="G211" s="61">
        <v>43276</v>
      </c>
      <c r="H211" s="42">
        <v>44371</v>
      </c>
      <c r="I211" s="42">
        <v>44736</v>
      </c>
      <c r="J211" s="70" t="s">
        <v>363</v>
      </c>
      <c r="K211" s="4" t="s">
        <v>83</v>
      </c>
      <c r="N211" s="4" t="s">
        <v>85</v>
      </c>
      <c r="P211" s="4"/>
    </row>
    <row r="212" spans="2:16" x14ac:dyDescent="0.35">
      <c r="C212" s="4" t="s">
        <v>350</v>
      </c>
      <c r="D212" s="2" t="s">
        <v>361</v>
      </c>
      <c r="E212" s="2" t="s">
        <v>364</v>
      </c>
      <c r="F212" s="2" t="s">
        <v>29</v>
      </c>
      <c r="G212" s="61">
        <v>43276</v>
      </c>
      <c r="H212" s="42">
        <v>44371</v>
      </c>
      <c r="I212" s="42">
        <v>44736</v>
      </c>
      <c r="J212" s="70" t="s">
        <v>363</v>
      </c>
      <c r="P212" s="4" t="s">
        <v>365</v>
      </c>
    </row>
    <row r="213" spans="2:16" x14ac:dyDescent="0.35">
      <c r="C213" s="4" t="s">
        <v>350</v>
      </c>
      <c r="D213" s="2" t="s">
        <v>361</v>
      </c>
      <c r="E213" s="2" t="s">
        <v>366</v>
      </c>
      <c r="F213" s="2" t="s">
        <v>29</v>
      </c>
      <c r="G213" s="61">
        <v>43276</v>
      </c>
      <c r="H213" s="42">
        <v>44371</v>
      </c>
      <c r="I213" s="42">
        <v>44736</v>
      </c>
      <c r="J213" s="70" t="s">
        <v>363</v>
      </c>
      <c r="P213" s="4" t="s">
        <v>367</v>
      </c>
    </row>
    <row r="214" spans="2:16" x14ac:dyDescent="0.35">
      <c r="C214" s="4" t="s">
        <v>350</v>
      </c>
      <c r="D214" s="2" t="s">
        <v>361</v>
      </c>
      <c r="E214" s="2" t="s">
        <v>368</v>
      </c>
      <c r="F214" s="2" t="s">
        <v>29</v>
      </c>
      <c r="G214" s="61">
        <v>43276</v>
      </c>
      <c r="H214" s="42">
        <v>44371</v>
      </c>
      <c r="I214" s="42">
        <v>44736</v>
      </c>
      <c r="J214" s="70" t="s">
        <v>363</v>
      </c>
      <c r="P214" s="4" t="s">
        <v>365</v>
      </c>
    </row>
    <row r="215" spans="2:16" x14ac:dyDescent="0.35">
      <c r="C215" s="4" t="s">
        <v>350</v>
      </c>
      <c r="D215" s="2" t="s">
        <v>361</v>
      </c>
      <c r="E215" s="2" t="s">
        <v>369</v>
      </c>
      <c r="F215" s="2" t="s">
        <v>29</v>
      </c>
      <c r="G215" s="61">
        <v>43276</v>
      </c>
      <c r="H215" s="42">
        <v>44371</v>
      </c>
      <c r="I215" s="42">
        <v>44736</v>
      </c>
      <c r="J215" s="70" t="s">
        <v>363</v>
      </c>
      <c r="P215" s="4" t="s">
        <v>370</v>
      </c>
    </row>
    <row r="216" spans="2:16" x14ac:dyDescent="0.35">
      <c r="C216" s="4" t="s">
        <v>350</v>
      </c>
      <c r="D216" s="2" t="s">
        <v>361</v>
      </c>
      <c r="E216" s="2" t="s">
        <v>371</v>
      </c>
      <c r="F216" s="2" t="s">
        <v>29</v>
      </c>
      <c r="G216" s="61">
        <v>43276</v>
      </c>
      <c r="H216" s="42">
        <v>44371</v>
      </c>
      <c r="I216" s="42">
        <v>44736</v>
      </c>
      <c r="J216" s="70" t="s">
        <v>363</v>
      </c>
      <c r="P216" s="4" t="s">
        <v>365</v>
      </c>
    </row>
    <row r="217" spans="2:16" x14ac:dyDescent="0.35">
      <c r="C217" s="4" t="s">
        <v>350</v>
      </c>
      <c r="D217" s="2" t="s">
        <v>361</v>
      </c>
      <c r="E217" s="2" t="s">
        <v>372</v>
      </c>
      <c r="F217" s="2" t="s">
        <v>29</v>
      </c>
      <c r="G217" s="61">
        <v>43276</v>
      </c>
      <c r="H217" s="42">
        <v>44371</v>
      </c>
      <c r="I217" s="42">
        <v>44736</v>
      </c>
      <c r="J217" s="70" t="s">
        <v>363</v>
      </c>
      <c r="P217" s="63" t="s">
        <v>365</v>
      </c>
    </row>
    <row r="218" spans="2:16" x14ac:dyDescent="0.35">
      <c r="C218" s="4" t="s">
        <v>350</v>
      </c>
      <c r="D218" s="2" t="s">
        <v>373</v>
      </c>
      <c r="E218" s="2" t="s">
        <v>362</v>
      </c>
      <c r="F218" s="2" t="s">
        <v>29</v>
      </c>
      <c r="G218" s="61">
        <v>43276</v>
      </c>
      <c r="H218" s="42">
        <v>44371</v>
      </c>
      <c r="I218" s="42">
        <v>44736</v>
      </c>
      <c r="J218" s="75" t="s">
        <v>363</v>
      </c>
      <c r="K218" s="62" t="s">
        <v>83</v>
      </c>
      <c r="L218" s="41"/>
      <c r="M218" s="41"/>
      <c r="N218" s="63" t="s">
        <v>85</v>
      </c>
      <c r="P218" s="4"/>
    </row>
    <row r="219" spans="2:16" x14ac:dyDescent="0.35">
      <c r="C219" s="4" t="s">
        <v>350</v>
      </c>
      <c r="D219" s="2" t="s">
        <v>373</v>
      </c>
      <c r="E219" s="2" t="s">
        <v>374</v>
      </c>
      <c r="F219" s="2" t="s">
        <v>29</v>
      </c>
      <c r="G219" s="61">
        <v>43276</v>
      </c>
      <c r="H219" s="42">
        <v>44371</v>
      </c>
      <c r="I219" s="42">
        <v>44736</v>
      </c>
      <c r="J219" s="70" t="s">
        <v>363</v>
      </c>
      <c r="P219" s="63" t="s">
        <v>365</v>
      </c>
    </row>
    <row r="220" spans="2:16" x14ac:dyDescent="0.35">
      <c r="C220" s="4" t="s">
        <v>350</v>
      </c>
      <c r="D220" s="2" t="s">
        <v>373</v>
      </c>
      <c r="E220" s="2" t="s">
        <v>364</v>
      </c>
      <c r="F220" s="2" t="s">
        <v>29</v>
      </c>
      <c r="G220" s="61">
        <v>43276</v>
      </c>
      <c r="H220" s="42">
        <v>44371</v>
      </c>
      <c r="I220" s="42">
        <v>44736</v>
      </c>
      <c r="J220" s="70" t="s">
        <v>363</v>
      </c>
      <c r="P220" s="63" t="s">
        <v>365</v>
      </c>
    </row>
    <row r="221" spans="2:16" x14ac:dyDescent="0.35">
      <c r="C221" s="4" t="s">
        <v>350</v>
      </c>
      <c r="D221" s="2" t="s">
        <v>373</v>
      </c>
      <c r="E221" s="2" t="s">
        <v>372</v>
      </c>
      <c r="F221" s="2" t="s">
        <v>29</v>
      </c>
      <c r="G221" s="61">
        <v>43276</v>
      </c>
      <c r="H221" s="42">
        <v>44371</v>
      </c>
      <c r="I221" s="42">
        <v>44736</v>
      </c>
      <c r="J221" s="70" t="s">
        <v>363</v>
      </c>
      <c r="P221" s="63" t="s">
        <v>365</v>
      </c>
    </row>
    <row r="222" spans="2:16" ht="34.5" x14ac:dyDescent="0.35">
      <c r="C222" s="4" t="s">
        <v>350</v>
      </c>
      <c r="D222" s="2" t="s">
        <v>373</v>
      </c>
      <c r="E222" s="2" t="s">
        <v>375</v>
      </c>
      <c r="F222" s="2" t="s">
        <v>29</v>
      </c>
      <c r="G222" s="61">
        <v>43276</v>
      </c>
      <c r="H222" s="42">
        <v>44371</v>
      </c>
      <c r="I222" s="42">
        <v>44736</v>
      </c>
      <c r="J222" s="70" t="s">
        <v>363</v>
      </c>
      <c r="P222" s="4" t="s">
        <v>376</v>
      </c>
    </row>
    <row r="223" spans="2:16" x14ac:dyDescent="0.35">
      <c r="C223" s="4" t="s">
        <v>350</v>
      </c>
      <c r="D223" s="2" t="s">
        <v>373</v>
      </c>
      <c r="E223" s="2" t="s">
        <v>377</v>
      </c>
      <c r="F223" s="2" t="s">
        <v>29</v>
      </c>
      <c r="G223" s="61">
        <v>43276</v>
      </c>
      <c r="H223" s="42">
        <v>44371</v>
      </c>
      <c r="I223" s="42">
        <v>44736</v>
      </c>
      <c r="J223" s="70" t="s">
        <v>363</v>
      </c>
      <c r="P223" s="63" t="s">
        <v>365</v>
      </c>
    </row>
    <row r="224" spans="2:16" x14ac:dyDescent="0.35">
      <c r="C224" s="4" t="s">
        <v>350</v>
      </c>
      <c r="D224" s="2" t="s">
        <v>373</v>
      </c>
      <c r="E224" s="2" t="s">
        <v>378</v>
      </c>
      <c r="F224" s="2" t="s">
        <v>29</v>
      </c>
      <c r="G224" s="61">
        <v>43276</v>
      </c>
      <c r="H224" s="42">
        <v>44371</v>
      </c>
      <c r="I224" s="42">
        <v>44736</v>
      </c>
      <c r="J224" s="70" t="s">
        <v>363</v>
      </c>
      <c r="P224" s="63" t="s">
        <v>379</v>
      </c>
    </row>
    <row r="225" spans="2:17" x14ac:dyDescent="0.35">
      <c r="C225" s="4" t="s">
        <v>350</v>
      </c>
      <c r="D225" s="2" t="s">
        <v>380</v>
      </c>
      <c r="E225" s="2" t="s">
        <v>377</v>
      </c>
      <c r="F225" s="2" t="s">
        <v>29</v>
      </c>
      <c r="G225" s="61">
        <v>43276</v>
      </c>
      <c r="H225" s="42">
        <v>44371</v>
      </c>
      <c r="I225" s="42">
        <v>44736</v>
      </c>
      <c r="J225" s="70" t="s">
        <v>363</v>
      </c>
      <c r="P225" s="63" t="s">
        <v>365</v>
      </c>
    </row>
    <row r="226" spans="2:17" x14ac:dyDescent="0.35">
      <c r="C226" s="4" t="s">
        <v>350</v>
      </c>
      <c r="D226" s="2" t="s">
        <v>380</v>
      </c>
      <c r="E226" s="2" t="s">
        <v>372</v>
      </c>
      <c r="F226" s="2" t="s">
        <v>29</v>
      </c>
      <c r="G226" s="61">
        <v>43276</v>
      </c>
      <c r="H226" s="42">
        <v>44371</v>
      </c>
      <c r="I226" s="42">
        <v>44736</v>
      </c>
      <c r="J226" s="70" t="s">
        <v>363</v>
      </c>
      <c r="P226" s="63" t="s">
        <v>365</v>
      </c>
    </row>
    <row r="227" spans="2:17" x14ac:dyDescent="0.35">
      <c r="C227" s="4" t="s">
        <v>350</v>
      </c>
      <c r="D227" s="2" t="s">
        <v>380</v>
      </c>
      <c r="E227" s="2" t="s">
        <v>381</v>
      </c>
      <c r="F227" s="2" t="s">
        <v>29</v>
      </c>
      <c r="G227" s="61">
        <v>43276</v>
      </c>
      <c r="H227" s="42">
        <v>44371</v>
      </c>
      <c r="I227" s="42">
        <v>44736</v>
      </c>
      <c r="J227" s="70" t="s">
        <v>363</v>
      </c>
      <c r="P227" s="63" t="s">
        <v>365</v>
      </c>
    </row>
    <row r="228" spans="2:17" x14ac:dyDescent="0.35">
      <c r="C228" s="4" t="s">
        <v>350</v>
      </c>
      <c r="D228" s="2" t="s">
        <v>382</v>
      </c>
      <c r="E228" s="2" t="s">
        <v>362</v>
      </c>
      <c r="F228" s="2" t="s">
        <v>29</v>
      </c>
      <c r="G228" s="61">
        <v>43276</v>
      </c>
      <c r="H228" s="42">
        <v>44371</v>
      </c>
      <c r="I228" s="42">
        <v>44736</v>
      </c>
      <c r="J228" s="75" t="s">
        <v>363</v>
      </c>
      <c r="K228" s="62" t="s">
        <v>83</v>
      </c>
      <c r="L228" s="41"/>
      <c r="M228" s="41"/>
      <c r="N228" s="63" t="s">
        <v>85</v>
      </c>
      <c r="P228" s="4"/>
    </row>
    <row r="229" spans="2:17" x14ac:dyDescent="0.35">
      <c r="C229" s="4" t="s">
        <v>350</v>
      </c>
      <c r="D229" s="2" t="s">
        <v>382</v>
      </c>
      <c r="E229" s="2" t="s">
        <v>364</v>
      </c>
      <c r="F229" s="2" t="s">
        <v>29</v>
      </c>
      <c r="G229" s="61">
        <v>43276</v>
      </c>
      <c r="H229" s="42">
        <v>44371</v>
      </c>
      <c r="I229" s="42">
        <v>44736</v>
      </c>
      <c r="J229" s="70" t="s">
        <v>363</v>
      </c>
      <c r="P229" s="63" t="s">
        <v>365</v>
      </c>
    </row>
    <row r="230" spans="2:17" x14ac:dyDescent="0.35">
      <c r="C230" s="4" t="s">
        <v>350</v>
      </c>
      <c r="D230" s="2" t="s">
        <v>382</v>
      </c>
      <c r="E230" s="2" t="s">
        <v>369</v>
      </c>
      <c r="F230" s="2" t="s">
        <v>29</v>
      </c>
      <c r="G230" s="61">
        <v>43276</v>
      </c>
      <c r="H230" s="42">
        <v>44371</v>
      </c>
      <c r="I230" s="42">
        <v>44736</v>
      </c>
      <c r="J230" s="70" t="s">
        <v>363</v>
      </c>
      <c r="P230" s="63" t="s">
        <v>370</v>
      </c>
    </row>
    <row r="231" spans="2:17" x14ac:dyDescent="0.35">
      <c r="C231" s="4" t="s">
        <v>350</v>
      </c>
      <c r="D231" s="2" t="s">
        <v>382</v>
      </c>
      <c r="E231" s="2" t="s">
        <v>372</v>
      </c>
      <c r="F231" s="2" t="s">
        <v>29</v>
      </c>
      <c r="G231" s="61">
        <v>43276</v>
      </c>
      <c r="H231" s="42">
        <v>44371</v>
      </c>
      <c r="I231" s="42">
        <v>44736</v>
      </c>
      <c r="J231" s="70" t="s">
        <v>363</v>
      </c>
      <c r="P231" s="63" t="s">
        <v>365</v>
      </c>
    </row>
    <row r="232" spans="2:17" ht="34.5" x14ac:dyDescent="0.35">
      <c r="C232" s="4" t="s">
        <v>350</v>
      </c>
      <c r="D232" s="2" t="s">
        <v>382</v>
      </c>
      <c r="E232" s="2" t="s">
        <v>383</v>
      </c>
      <c r="F232" s="2" t="s">
        <v>29</v>
      </c>
      <c r="G232" s="61">
        <v>43276</v>
      </c>
      <c r="H232" s="42">
        <v>44371</v>
      </c>
      <c r="I232" s="42">
        <v>44736</v>
      </c>
      <c r="J232" s="70" t="s">
        <v>363</v>
      </c>
      <c r="P232" s="4" t="s">
        <v>376</v>
      </c>
    </row>
    <row r="233" spans="2:17" x14ac:dyDescent="0.35">
      <c r="C233" s="4" t="s">
        <v>350</v>
      </c>
      <c r="D233" s="2" t="s">
        <v>382</v>
      </c>
      <c r="E233" s="2" t="s">
        <v>377</v>
      </c>
      <c r="F233" s="2" t="s">
        <v>29</v>
      </c>
      <c r="G233" s="61">
        <v>43276</v>
      </c>
      <c r="H233" s="42">
        <v>44371</v>
      </c>
      <c r="I233" s="42">
        <v>44736</v>
      </c>
      <c r="J233" s="70" t="s">
        <v>363</v>
      </c>
      <c r="P233" s="63" t="s">
        <v>365</v>
      </c>
    </row>
    <row r="234" spans="2:17" x14ac:dyDescent="0.35">
      <c r="C234" s="4" t="s">
        <v>350</v>
      </c>
      <c r="D234" s="2" t="s">
        <v>382</v>
      </c>
      <c r="E234" s="2" t="s">
        <v>378</v>
      </c>
      <c r="F234" s="2" t="s">
        <v>29</v>
      </c>
      <c r="G234" s="61">
        <v>43276</v>
      </c>
      <c r="H234" s="42">
        <v>44371</v>
      </c>
      <c r="I234" s="42">
        <v>44736</v>
      </c>
      <c r="J234" s="70" t="s">
        <v>363</v>
      </c>
      <c r="P234" s="63" t="s">
        <v>379</v>
      </c>
    </row>
    <row r="235" spans="2:17" ht="34.5" x14ac:dyDescent="0.35">
      <c r="C235" s="4" t="s">
        <v>350</v>
      </c>
      <c r="D235" s="2" t="s">
        <v>384</v>
      </c>
      <c r="E235" s="2" t="s">
        <v>385</v>
      </c>
      <c r="F235" s="2" t="s">
        <v>386</v>
      </c>
      <c r="G235" s="17">
        <v>42628</v>
      </c>
      <c r="H235" s="18">
        <v>44088</v>
      </c>
      <c r="I235" s="19">
        <v>44088</v>
      </c>
      <c r="J235" s="70" t="s">
        <v>387</v>
      </c>
      <c r="K235" s="34" t="s">
        <v>83</v>
      </c>
      <c r="N235" s="4" t="s">
        <v>388</v>
      </c>
      <c r="P235" s="4" t="s">
        <v>389</v>
      </c>
    </row>
    <row r="236" spans="2:17" x14ac:dyDescent="0.35">
      <c r="B236" s="2"/>
      <c r="C236" s="4" t="s">
        <v>350</v>
      </c>
      <c r="D236" s="2" t="s">
        <v>390</v>
      </c>
      <c r="E236" s="2"/>
      <c r="F236" s="2" t="s">
        <v>391</v>
      </c>
      <c r="G236" s="3"/>
      <c r="I236" s="19"/>
      <c r="J236" s="77"/>
      <c r="P236" s="4"/>
      <c r="Q236" s="6"/>
    </row>
    <row r="237" spans="2:17" x14ac:dyDescent="0.35">
      <c r="B237" s="2"/>
      <c r="C237" s="2" t="s">
        <v>118</v>
      </c>
      <c r="D237" s="2" t="s">
        <v>392</v>
      </c>
      <c r="E237" s="2" t="s">
        <v>393</v>
      </c>
      <c r="F237" s="2" t="s">
        <v>148</v>
      </c>
      <c r="G237" s="17">
        <v>43332</v>
      </c>
      <c r="H237" s="18">
        <v>44427</v>
      </c>
      <c r="I237" s="30">
        <v>44792</v>
      </c>
      <c r="J237" s="70"/>
      <c r="P237" s="4"/>
    </row>
    <row r="238" spans="2:17" x14ac:dyDescent="0.35">
      <c r="B238" s="2"/>
      <c r="C238" s="2" t="s">
        <v>118</v>
      </c>
      <c r="D238" s="2" t="s">
        <v>394</v>
      </c>
      <c r="E238" s="2" t="s">
        <v>395</v>
      </c>
      <c r="F238" s="2" t="s">
        <v>148</v>
      </c>
      <c r="G238" s="17">
        <v>43844</v>
      </c>
      <c r="H238" s="18">
        <v>44574</v>
      </c>
      <c r="I238" s="30">
        <v>45304</v>
      </c>
      <c r="J238" s="76"/>
      <c r="P238" s="4"/>
    </row>
    <row r="239" spans="2:17" s="50" customFormat="1" ht="21.75" x14ac:dyDescent="0.45">
      <c r="B239" s="44"/>
      <c r="C239" s="53" t="s">
        <v>50</v>
      </c>
      <c r="D239" s="45" t="s">
        <v>396</v>
      </c>
      <c r="E239" s="45"/>
      <c r="F239" s="2"/>
      <c r="G239" s="46"/>
      <c r="H239" s="47"/>
      <c r="I239" s="47"/>
      <c r="J239" s="74"/>
      <c r="K239" s="48"/>
      <c r="L239" s="49"/>
      <c r="M239" s="49"/>
      <c r="N239" s="48"/>
      <c r="O239" s="48"/>
      <c r="P239" s="48"/>
    </row>
    <row r="240" spans="2:17" x14ac:dyDescent="0.35">
      <c r="B240" s="2"/>
      <c r="C240" s="2" t="s">
        <v>50</v>
      </c>
      <c r="D240" s="2" t="s">
        <v>396</v>
      </c>
      <c r="E240" s="6" t="s">
        <v>397</v>
      </c>
      <c r="F240" s="2" t="s">
        <v>19</v>
      </c>
      <c r="G240" s="17">
        <v>44168</v>
      </c>
      <c r="H240" s="18">
        <v>44897</v>
      </c>
      <c r="I240" s="30">
        <v>45628</v>
      </c>
      <c r="J240" s="76"/>
      <c r="K240" s="4" t="s">
        <v>21</v>
      </c>
      <c r="L240" s="2" t="s">
        <v>21</v>
      </c>
      <c r="N240" s="4" t="s">
        <v>58</v>
      </c>
      <c r="P240" s="4" t="s">
        <v>398</v>
      </c>
    </row>
    <row r="241" spans="2:17" x14ac:dyDescent="0.35">
      <c r="B241" s="2"/>
      <c r="C241" s="2" t="s">
        <v>50</v>
      </c>
      <c r="D241" s="2" t="s">
        <v>396</v>
      </c>
      <c r="E241" s="6" t="s">
        <v>399</v>
      </c>
      <c r="F241" s="2" t="s">
        <v>19</v>
      </c>
      <c r="G241" s="17">
        <v>44168</v>
      </c>
      <c r="H241" s="18">
        <v>44897</v>
      </c>
      <c r="I241" s="30">
        <v>45628</v>
      </c>
      <c r="J241" s="76"/>
      <c r="K241" s="4" t="s">
        <v>21</v>
      </c>
      <c r="L241" s="2" t="s">
        <v>21</v>
      </c>
      <c r="N241" s="4" t="s">
        <v>58</v>
      </c>
      <c r="P241" s="4" t="s">
        <v>398</v>
      </c>
    </row>
    <row r="242" spans="2:17" x14ac:dyDescent="0.35">
      <c r="B242" s="2"/>
      <c r="C242" s="2" t="s">
        <v>50</v>
      </c>
      <c r="D242" s="2" t="s">
        <v>396</v>
      </c>
      <c r="E242" s="6" t="s">
        <v>400</v>
      </c>
      <c r="F242" s="2" t="s">
        <v>19</v>
      </c>
      <c r="G242" s="17">
        <v>44168</v>
      </c>
      <c r="H242" s="18">
        <v>44897</v>
      </c>
      <c r="I242" s="30">
        <v>45628</v>
      </c>
      <c r="J242" s="76"/>
      <c r="K242" s="4" t="s">
        <v>21</v>
      </c>
      <c r="L242" s="2" t="s">
        <v>21</v>
      </c>
      <c r="N242" s="4" t="s">
        <v>401</v>
      </c>
      <c r="P242" s="4" t="s">
        <v>402</v>
      </c>
    </row>
    <row r="243" spans="2:17" x14ac:dyDescent="0.35">
      <c r="B243" s="2"/>
      <c r="C243" s="2" t="s">
        <v>403</v>
      </c>
      <c r="D243" s="2" t="s">
        <v>404</v>
      </c>
      <c r="E243" s="2" t="s">
        <v>405</v>
      </c>
      <c r="F243" s="2" t="s">
        <v>406</v>
      </c>
      <c r="G243" s="28"/>
      <c r="I243" s="30"/>
      <c r="J243" s="76"/>
      <c r="P243" s="4"/>
    </row>
    <row r="244" spans="2:17" x14ac:dyDescent="0.35">
      <c r="B244" s="2"/>
      <c r="C244" s="2" t="s">
        <v>403</v>
      </c>
      <c r="D244" s="2" t="s">
        <v>407</v>
      </c>
      <c r="E244" s="2"/>
      <c r="F244" s="2" t="s">
        <v>406</v>
      </c>
      <c r="G244" s="28"/>
      <c r="I244" s="30"/>
      <c r="J244" s="76"/>
      <c r="P244" s="4"/>
    </row>
    <row r="245" spans="2:17" x14ac:dyDescent="0.35">
      <c r="B245" s="6"/>
      <c r="C245" s="6"/>
      <c r="D245" s="6"/>
      <c r="E245" s="6"/>
      <c r="F245" s="6"/>
      <c r="H245" s="6"/>
      <c r="I245" s="6"/>
      <c r="K245" s="5"/>
      <c r="L245" s="6"/>
      <c r="M245" s="6"/>
      <c r="N245" s="5"/>
      <c r="O245" s="5"/>
    </row>
    <row r="246" spans="2:17" x14ac:dyDescent="0.35">
      <c r="B246" s="6"/>
      <c r="C246" s="6"/>
      <c r="D246" s="6"/>
      <c r="E246" s="6"/>
      <c r="F246" s="6"/>
      <c r="H246" s="6"/>
      <c r="I246" s="6"/>
      <c r="K246" s="5"/>
      <c r="L246" s="6"/>
      <c r="M246" s="6"/>
      <c r="N246" s="5"/>
      <c r="O246" s="5"/>
    </row>
    <row r="247" spans="2:17" x14ac:dyDescent="0.35">
      <c r="B247" s="6"/>
      <c r="C247" s="6"/>
      <c r="D247" s="6"/>
      <c r="E247" s="6"/>
      <c r="F247" s="6"/>
      <c r="H247" s="6"/>
      <c r="I247" s="6"/>
      <c r="K247" s="5"/>
      <c r="L247" s="6"/>
      <c r="M247" s="6"/>
      <c r="N247" s="5"/>
      <c r="O247" s="5"/>
    </row>
    <row r="248" spans="2:17" x14ac:dyDescent="0.35">
      <c r="B248" s="6"/>
      <c r="C248" s="6"/>
      <c r="D248" s="6"/>
      <c r="E248" s="6"/>
      <c r="F248" s="6"/>
      <c r="H248" s="6"/>
      <c r="I248" s="6"/>
      <c r="K248" s="5"/>
      <c r="L248" s="6"/>
      <c r="M248" s="6"/>
      <c r="N248" s="5"/>
      <c r="O248" s="5"/>
    </row>
    <row r="249" spans="2:17" x14ac:dyDescent="0.35">
      <c r="B249" s="6"/>
      <c r="C249" s="6"/>
      <c r="D249" s="6"/>
      <c r="E249" s="6"/>
      <c r="F249" s="6"/>
      <c r="H249" s="6"/>
      <c r="I249" s="6"/>
      <c r="K249" s="5"/>
      <c r="L249" s="6"/>
      <c r="M249" s="6"/>
      <c r="N249" s="5"/>
      <c r="O249" s="5"/>
    </row>
    <row r="250" spans="2:17" x14ac:dyDescent="0.35">
      <c r="B250" s="6"/>
      <c r="C250" s="6"/>
      <c r="D250" s="6"/>
      <c r="E250" s="6"/>
      <c r="F250" s="6"/>
      <c r="H250" s="6"/>
      <c r="I250" s="6"/>
      <c r="K250" s="5"/>
      <c r="L250" s="6"/>
      <c r="M250" s="6"/>
      <c r="N250" s="5"/>
      <c r="O250" s="5"/>
    </row>
    <row r="251" spans="2:17" x14ac:dyDescent="0.35">
      <c r="B251" s="6"/>
      <c r="C251" s="6"/>
      <c r="D251" s="6"/>
      <c r="E251" s="6"/>
      <c r="F251" s="6"/>
      <c r="H251" s="6"/>
      <c r="I251" s="6"/>
      <c r="K251" s="5"/>
      <c r="L251" s="6"/>
      <c r="M251" s="6"/>
      <c r="N251" s="5"/>
      <c r="O251" s="5"/>
    </row>
    <row r="252" spans="2:17" x14ac:dyDescent="0.35">
      <c r="B252" s="6"/>
      <c r="C252" s="6"/>
      <c r="D252" s="6"/>
      <c r="E252" s="6"/>
      <c r="F252" s="6"/>
      <c r="H252" s="6"/>
      <c r="I252" s="6"/>
      <c r="K252" s="5"/>
      <c r="L252" s="6"/>
      <c r="M252" s="6"/>
      <c r="N252" s="5"/>
      <c r="O252" s="5"/>
    </row>
    <row r="253" spans="2:17" x14ac:dyDescent="0.35">
      <c r="B253" s="6"/>
      <c r="C253" s="6"/>
      <c r="D253" s="6"/>
      <c r="E253" s="6"/>
      <c r="F253" s="6"/>
      <c r="H253" s="6"/>
      <c r="I253" s="6"/>
      <c r="K253" s="5"/>
      <c r="L253" s="6"/>
      <c r="M253" s="6"/>
      <c r="N253" s="5"/>
      <c r="O253" s="5"/>
    </row>
    <row r="254" spans="2:17" x14ac:dyDescent="0.35">
      <c r="B254" s="6"/>
      <c r="C254" s="6"/>
      <c r="D254" s="6"/>
      <c r="E254" s="6"/>
      <c r="F254" s="6"/>
      <c r="H254" s="6"/>
      <c r="I254" s="6"/>
      <c r="K254" s="5"/>
      <c r="L254" s="6"/>
      <c r="M254" s="6"/>
      <c r="N254" s="5"/>
      <c r="O254" s="5"/>
    </row>
    <row r="255" spans="2:17" x14ac:dyDescent="0.35">
      <c r="B255" s="6"/>
      <c r="C255" s="6"/>
      <c r="D255" s="6"/>
      <c r="E255" s="6"/>
      <c r="F255" s="6"/>
      <c r="H255" s="6"/>
      <c r="I255" s="6"/>
      <c r="K255" s="5"/>
      <c r="L255" s="6"/>
      <c r="M255" s="6"/>
      <c r="N255" s="5"/>
      <c r="O255" s="5"/>
    </row>
    <row r="256" spans="2:17" s="5" customFormat="1" x14ac:dyDescent="0.35">
      <c r="B256" s="6"/>
      <c r="C256" s="6"/>
      <c r="D256" s="6"/>
      <c r="E256" s="6"/>
      <c r="F256" s="6"/>
      <c r="G256" s="6"/>
      <c r="H256" s="6"/>
      <c r="I256" s="6"/>
      <c r="L256" s="6"/>
      <c r="M256" s="6"/>
      <c r="Q256" s="7"/>
    </row>
    <row r="257" spans="2:17" s="5" customFormat="1" x14ac:dyDescent="0.35">
      <c r="B257" s="6"/>
      <c r="C257" s="6"/>
      <c r="D257" s="6"/>
      <c r="E257" s="6"/>
      <c r="F257" s="6"/>
      <c r="G257" s="6"/>
      <c r="H257" s="6"/>
      <c r="I257" s="6"/>
      <c r="L257" s="6"/>
      <c r="M257" s="6"/>
      <c r="Q257" s="7"/>
    </row>
    <row r="258" spans="2:17" s="5" customFormat="1" x14ac:dyDescent="0.35">
      <c r="B258" s="6"/>
      <c r="C258" s="6"/>
      <c r="D258" s="6"/>
      <c r="E258" s="6"/>
      <c r="F258" s="6"/>
      <c r="G258" s="6"/>
      <c r="H258" s="6"/>
      <c r="I258" s="6"/>
      <c r="L258" s="6"/>
      <c r="M258" s="6"/>
      <c r="Q258" s="7"/>
    </row>
    <row r="259" spans="2:17" s="5" customFormat="1" x14ac:dyDescent="0.35">
      <c r="B259" s="6"/>
      <c r="C259" s="6"/>
      <c r="D259" s="6"/>
      <c r="E259" s="6"/>
      <c r="F259" s="6"/>
      <c r="G259" s="6"/>
      <c r="H259" s="6"/>
      <c r="I259" s="6"/>
      <c r="L259" s="6"/>
      <c r="M259" s="6"/>
      <c r="Q259" s="7"/>
    </row>
    <row r="260" spans="2:17" s="5" customFormat="1" x14ac:dyDescent="0.35">
      <c r="B260" s="6"/>
      <c r="C260" s="6"/>
      <c r="D260" s="6"/>
      <c r="E260" s="6"/>
      <c r="F260" s="6"/>
      <c r="G260" s="6"/>
      <c r="H260" s="6"/>
      <c r="I260" s="6"/>
      <c r="L260" s="6"/>
      <c r="M260" s="6"/>
      <c r="Q260" s="7"/>
    </row>
    <row r="261" spans="2:17" s="5" customFormat="1" x14ac:dyDescent="0.35">
      <c r="B261" s="6"/>
      <c r="C261" s="6"/>
      <c r="D261" s="6"/>
      <c r="E261" s="6"/>
      <c r="F261" s="6"/>
      <c r="G261" s="6"/>
      <c r="H261" s="6"/>
      <c r="I261" s="6"/>
      <c r="L261" s="6"/>
      <c r="M261" s="6"/>
      <c r="Q261" s="7"/>
    </row>
    <row r="262" spans="2:17" s="5" customFormat="1" x14ac:dyDescent="0.35">
      <c r="B262" s="6"/>
      <c r="C262" s="6"/>
      <c r="D262" s="6"/>
      <c r="E262" s="6"/>
      <c r="F262" s="6"/>
      <c r="G262" s="6"/>
      <c r="H262" s="6"/>
      <c r="I262" s="6"/>
      <c r="L262" s="6"/>
      <c r="M262" s="6"/>
      <c r="Q262" s="7"/>
    </row>
    <row r="263" spans="2:17" s="5" customFormat="1" x14ac:dyDescent="0.35">
      <c r="B263" s="6"/>
      <c r="C263" s="6"/>
      <c r="D263" s="6"/>
      <c r="E263" s="6"/>
      <c r="F263" s="6"/>
      <c r="G263" s="6"/>
      <c r="H263" s="6"/>
      <c r="I263" s="6"/>
      <c r="L263" s="6"/>
      <c r="M263" s="6"/>
      <c r="Q263" s="7"/>
    </row>
    <row r="264" spans="2:17" s="5" customFormat="1" x14ac:dyDescent="0.35">
      <c r="B264" s="6"/>
      <c r="C264" s="6"/>
      <c r="D264" s="6"/>
      <c r="E264" s="6"/>
      <c r="F264" s="6"/>
      <c r="G264" s="6"/>
      <c r="H264" s="6"/>
      <c r="I264" s="6"/>
      <c r="L264" s="6"/>
      <c r="M264" s="6"/>
      <c r="Q264" s="7"/>
    </row>
    <row r="265" spans="2:17" s="5" customFormat="1" x14ac:dyDescent="0.35">
      <c r="B265" s="6"/>
      <c r="C265" s="6"/>
      <c r="D265" s="6"/>
      <c r="E265" s="6"/>
      <c r="F265" s="6"/>
      <c r="G265" s="6"/>
      <c r="H265" s="6"/>
      <c r="I265" s="6"/>
      <c r="L265" s="6"/>
      <c r="M265" s="6"/>
      <c r="Q265" s="7"/>
    </row>
    <row r="266" spans="2:17" s="5" customFormat="1" x14ac:dyDescent="0.35">
      <c r="B266" s="6"/>
      <c r="C266" s="6"/>
      <c r="D266" s="6"/>
      <c r="E266" s="6"/>
      <c r="F266" s="6"/>
      <c r="G266" s="6"/>
      <c r="H266" s="6"/>
      <c r="I266" s="6"/>
      <c r="L266" s="6"/>
      <c r="M266" s="6"/>
      <c r="Q266" s="7"/>
    </row>
    <row r="267" spans="2:17" s="5" customFormat="1" x14ac:dyDescent="0.35">
      <c r="B267" s="6"/>
      <c r="C267" s="6"/>
      <c r="D267" s="6"/>
      <c r="E267" s="6"/>
      <c r="F267" s="6"/>
      <c r="G267" s="6"/>
      <c r="H267" s="6"/>
      <c r="I267" s="6"/>
      <c r="L267" s="6"/>
      <c r="M267" s="6"/>
      <c r="Q267" s="7"/>
    </row>
    <row r="268" spans="2:17" s="5" customFormat="1" x14ac:dyDescent="0.35">
      <c r="B268" s="6"/>
      <c r="C268" s="6"/>
      <c r="D268" s="6"/>
      <c r="E268" s="6"/>
      <c r="F268" s="6"/>
      <c r="G268" s="6"/>
      <c r="H268" s="6"/>
      <c r="I268" s="6"/>
      <c r="L268" s="6"/>
      <c r="M268" s="6"/>
      <c r="Q268" s="7"/>
    </row>
    <row r="269" spans="2:17" s="5" customFormat="1" x14ac:dyDescent="0.35">
      <c r="B269" s="6"/>
      <c r="C269" s="6"/>
      <c r="D269" s="6"/>
      <c r="E269" s="6"/>
      <c r="F269" s="6"/>
      <c r="G269" s="6"/>
      <c r="H269" s="6"/>
      <c r="I269" s="6"/>
      <c r="L269" s="6"/>
      <c r="M269" s="6"/>
      <c r="Q269" s="7"/>
    </row>
    <row r="270" spans="2:17" s="5" customFormat="1" x14ac:dyDescent="0.35">
      <c r="B270" s="6"/>
      <c r="C270" s="6"/>
      <c r="D270" s="6"/>
      <c r="E270" s="6"/>
      <c r="F270" s="6"/>
      <c r="G270" s="6"/>
      <c r="H270" s="6"/>
      <c r="I270" s="6"/>
      <c r="L270" s="6"/>
      <c r="M270" s="6"/>
      <c r="Q270" s="7"/>
    </row>
    <row r="271" spans="2:17" s="5" customFormat="1" x14ac:dyDescent="0.35">
      <c r="B271" s="6"/>
      <c r="C271" s="6"/>
      <c r="D271" s="6"/>
      <c r="E271" s="6"/>
      <c r="F271" s="6"/>
      <c r="G271" s="6"/>
      <c r="H271" s="6"/>
      <c r="I271" s="6"/>
      <c r="L271" s="6"/>
      <c r="M271" s="6"/>
      <c r="Q271" s="7"/>
    </row>
    <row r="272" spans="2:17" s="5" customFormat="1" x14ac:dyDescent="0.35">
      <c r="B272" s="6"/>
      <c r="C272" s="6"/>
      <c r="D272" s="6"/>
      <c r="E272" s="6"/>
      <c r="F272" s="6"/>
      <c r="G272" s="6"/>
      <c r="H272" s="6"/>
      <c r="I272" s="6"/>
      <c r="L272" s="6"/>
      <c r="M272" s="6"/>
      <c r="Q272" s="7"/>
    </row>
    <row r="273" spans="2:17" s="5" customFormat="1" x14ac:dyDescent="0.35">
      <c r="B273" s="6"/>
      <c r="C273" s="6"/>
      <c r="D273" s="6"/>
      <c r="E273" s="6"/>
      <c r="F273" s="6"/>
      <c r="G273" s="6"/>
      <c r="H273" s="6"/>
      <c r="I273" s="6"/>
      <c r="L273" s="6"/>
      <c r="M273" s="6"/>
      <c r="Q273" s="7"/>
    </row>
    <row r="274" spans="2:17" s="5" customFormat="1" x14ac:dyDescent="0.35">
      <c r="B274" s="6"/>
      <c r="C274" s="6"/>
      <c r="D274" s="6"/>
      <c r="E274" s="6"/>
      <c r="F274" s="6"/>
      <c r="G274" s="6"/>
      <c r="H274" s="6"/>
      <c r="I274" s="6"/>
      <c r="L274" s="6"/>
      <c r="M274" s="6"/>
      <c r="Q274" s="7"/>
    </row>
    <row r="275" spans="2:17" s="5" customFormat="1" x14ac:dyDescent="0.35">
      <c r="B275" s="6"/>
      <c r="C275" s="6"/>
      <c r="D275" s="6"/>
      <c r="E275" s="6"/>
      <c r="F275" s="6"/>
      <c r="G275" s="6"/>
      <c r="H275" s="6"/>
      <c r="I275" s="6"/>
      <c r="L275" s="6"/>
      <c r="M275" s="6"/>
      <c r="Q275" s="7"/>
    </row>
    <row r="276" spans="2:17" s="5" customFormat="1" x14ac:dyDescent="0.35">
      <c r="B276" s="6"/>
      <c r="C276" s="6"/>
      <c r="D276" s="6"/>
      <c r="E276" s="6"/>
      <c r="F276" s="6"/>
      <c r="G276" s="6"/>
      <c r="H276" s="6"/>
      <c r="I276" s="6"/>
      <c r="L276" s="6"/>
      <c r="M276" s="6"/>
      <c r="Q276" s="7"/>
    </row>
    <row r="277" spans="2:17" s="5" customFormat="1" x14ac:dyDescent="0.35">
      <c r="B277" s="6"/>
      <c r="C277" s="6"/>
      <c r="D277" s="6"/>
      <c r="E277" s="6"/>
      <c r="F277" s="6"/>
      <c r="G277" s="6"/>
      <c r="H277" s="6"/>
      <c r="I277" s="6"/>
      <c r="L277" s="6"/>
      <c r="M277" s="6"/>
      <c r="Q277" s="7"/>
    </row>
    <row r="278" spans="2:17" s="5" customFormat="1" x14ac:dyDescent="0.35">
      <c r="B278" s="6"/>
      <c r="C278" s="6"/>
      <c r="D278" s="6"/>
      <c r="E278" s="6"/>
      <c r="F278" s="6"/>
      <c r="G278" s="6"/>
      <c r="H278" s="6"/>
      <c r="I278" s="6"/>
      <c r="L278" s="6"/>
      <c r="M278" s="6"/>
      <c r="Q278" s="7"/>
    </row>
    <row r="279" spans="2:17" s="5" customFormat="1" x14ac:dyDescent="0.35">
      <c r="B279" s="6"/>
      <c r="C279" s="6"/>
      <c r="D279" s="6"/>
      <c r="E279" s="6"/>
      <c r="F279" s="6"/>
      <c r="G279" s="6"/>
      <c r="H279" s="6"/>
      <c r="I279" s="6"/>
      <c r="L279" s="6"/>
      <c r="M279" s="6"/>
      <c r="Q279" s="7"/>
    </row>
    <row r="280" spans="2:17" s="5" customFormat="1" x14ac:dyDescent="0.35">
      <c r="B280" s="6"/>
      <c r="C280" s="6"/>
      <c r="D280" s="6"/>
      <c r="E280" s="6"/>
      <c r="F280" s="6"/>
      <c r="G280" s="6"/>
      <c r="H280" s="6"/>
      <c r="I280" s="6"/>
      <c r="L280" s="6"/>
      <c r="M280" s="6"/>
      <c r="Q280" s="7"/>
    </row>
    <row r="281" spans="2:17" s="5" customFormat="1" x14ac:dyDescent="0.35">
      <c r="B281" s="6"/>
      <c r="C281" s="6"/>
      <c r="D281" s="6"/>
      <c r="E281" s="6"/>
      <c r="F281" s="6"/>
      <c r="G281" s="6"/>
      <c r="H281" s="6"/>
      <c r="I281" s="6"/>
      <c r="L281" s="6"/>
      <c r="M281" s="6"/>
      <c r="Q281" s="7"/>
    </row>
    <row r="282" spans="2:17" s="5" customFormat="1" x14ac:dyDescent="0.35">
      <c r="B282" s="6"/>
      <c r="C282" s="6"/>
      <c r="D282" s="6"/>
      <c r="E282" s="6"/>
      <c r="F282" s="6"/>
      <c r="G282" s="6"/>
      <c r="H282" s="6"/>
      <c r="I282" s="6"/>
      <c r="L282" s="6"/>
      <c r="M282" s="6"/>
      <c r="Q282" s="7"/>
    </row>
    <row r="283" spans="2:17" s="5" customFormat="1" x14ac:dyDescent="0.35">
      <c r="B283" s="6"/>
      <c r="C283" s="6"/>
      <c r="D283" s="6"/>
      <c r="E283" s="6"/>
      <c r="F283" s="6"/>
      <c r="G283" s="6"/>
      <c r="H283" s="6"/>
      <c r="I283" s="6"/>
      <c r="L283" s="6"/>
      <c r="M283" s="6"/>
      <c r="Q283" s="7"/>
    </row>
    <row r="284" spans="2:17" s="5" customFormat="1" x14ac:dyDescent="0.35">
      <c r="B284" s="6"/>
      <c r="C284" s="6"/>
      <c r="D284" s="6"/>
      <c r="E284" s="6"/>
      <c r="F284" s="6"/>
      <c r="G284" s="6"/>
      <c r="H284" s="6"/>
      <c r="I284" s="6"/>
      <c r="L284" s="6"/>
      <c r="M284" s="6"/>
      <c r="Q284" s="7"/>
    </row>
    <row r="285" spans="2:17" s="5" customFormat="1" x14ac:dyDescent="0.35">
      <c r="B285" s="6"/>
      <c r="C285" s="6"/>
      <c r="D285" s="6"/>
      <c r="E285" s="6"/>
      <c r="F285" s="6"/>
      <c r="G285" s="6"/>
      <c r="H285" s="6"/>
      <c r="I285" s="6"/>
      <c r="L285" s="6"/>
      <c r="M285" s="6"/>
      <c r="Q285" s="7"/>
    </row>
    <row r="286" spans="2:17" s="5" customFormat="1" x14ac:dyDescent="0.35">
      <c r="B286" s="6"/>
      <c r="C286" s="6"/>
      <c r="D286" s="6"/>
      <c r="E286" s="6"/>
      <c r="F286" s="6"/>
      <c r="G286" s="6"/>
      <c r="H286" s="6"/>
      <c r="I286" s="6"/>
      <c r="L286" s="6"/>
      <c r="M286" s="6"/>
      <c r="Q286" s="7"/>
    </row>
    <row r="287" spans="2:17" s="5" customFormat="1" x14ac:dyDescent="0.35">
      <c r="B287" s="6"/>
      <c r="C287" s="6"/>
      <c r="D287" s="6"/>
      <c r="E287" s="6"/>
      <c r="F287" s="6"/>
      <c r="G287" s="6"/>
      <c r="H287" s="6"/>
      <c r="I287" s="6"/>
      <c r="L287" s="6"/>
      <c r="M287" s="6"/>
      <c r="Q287" s="7"/>
    </row>
    <row r="288" spans="2:17" s="5" customFormat="1" x14ac:dyDescent="0.35">
      <c r="B288" s="6"/>
      <c r="C288" s="6"/>
      <c r="D288" s="6"/>
      <c r="E288" s="6"/>
      <c r="F288" s="6"/>
      <c r="G288" s="6"/>
      <c r="H288" s="6"/>
      <c r="I288" s="6"/>
      <c r="L288" s="6"/>
      <c r="M288" s="6"/>
      <c r="Q288" s="7"/>
    </row>
    <row r="289" spans="2:17" s="5" customFormat="1" x14ac:dyDescent="0.35">
      <c r="B289" s="6"/>
      <c r="C289" s="6"/>
      <c r="D289" s="6"/>
      <c r="E289" s="6"/>
      <c r="F289" s="6"/>
      <c r="G289" s="6"/>
      <c r="H289" s="6"/>
      <c r="I289" s="6"/>
      <c r="L289" s="6"/>
      <c r="M289" s="6"/>
      <c r="Q289" s="7"/>
    </row>
    <row r="290" spans="2:17" s="5" customFormat="1" x14ac:dyDescent="0.35">
      <c r="B290" s="6"/>
      <c r="C290" s="6"/>
      <c r="D290" s="6"/>
      <c r="E290" s="6"/>
      <c r="F290" s="6"/>
      <c r="G290" s="6"/>
      <c r="H290" s="6"/>
      <c r="I290" s="6"/>
      <c r="L290" s="6"/>
      <c r="M290" s="6"/>
      <c r="Q290" s="7"/>
    </row>
    <row r="291" spans="2:17" s="5" customFormat="1" x14ac:dyDescent="0.35">
      <c r="B291" s="6"/>
      <c r="C291" s="6"/>
      <c r="D291" s="6"/>
      <c r="E291" s="6"/>
      <c r="F291" s="6"/>
      <c r="G291" s="6"/>
      <c r="H291" s="6"/>
      <c r="I291" s="6"/>
      <c r="L291" s="6"/>
      <c r="M291" s="6"/>
      <c r="Q291" s="7"/>
    </row>
    <row r="292" spans="2:17" s="5" customFormat="1" x14ac:dyDescent="0.35">
      <c r="B292" s="6"/>
      <c r="C292" s="6"/>
      <c r="D292" s="6"/>
      <c r="E292" s="6"/>
      <c r="F292" s="6"/>
      <c r="G292" s="6"/>
      <c r="H292" s="6"/>
      <c r="I292" s="6"/>
      <c r="L292" s="6"/>
      <c r="M292" s="6"/>
      <c r="Q292" s="7"/>
    </row>
    <row r="293" spans="2:17" s="5" customFormat="1" x14ac:dyDescent="0.35">
      <c r="B293" s="6"/>
      <c r="C293" s="6"/>
      <c r="D293" s="6"/>
      <c r="E293" s="6"/>
      <c r="F293" s="6"/>
      <c r="G293" s="6"/>
      <c r="H293" s="6"/>
      <c r="I293" s="6"/>
      <c r="L293" s="6"/>
      <c r="M293" s="6"/>
      <c r="Q293" s="7"/>
    </row>
    <row r="294" spans="2:17" s="5" customFormat="1" x14ac:dyDescent="0.35">
      <c r="B294" s="6"/>
      <c r="C294" s="6"/>
      <c r="D294" s="6"/>
      <c r="E294" s="6"/>
      <c r="F294" s="6"/>
      <c r="G294" s="6"/>
      <c r="H294" s="6"/>
      <c r="I294" s="6"/>
      <c r="L294" s="6"/>
      <c r="M294" s="6"/>
      <c r="Q294" s="7"/>
    </row>
    <row r="295" spans="2:17" s="5" customFormat="1" x14ac:dyDescent="0.35">
      <c r="B295" s="6"/>
      <c r="C295" s="6"/>
      <c r="D295" s="6"/>
      <c r="E295" s="6"/>
      <c r="F295" s="6"/>
      <c r="G295" s="6"/>
      <c r="H295" s="6"/>
      <c r="I295" s="6"/>
      <c r="L295" s="6"/>
      <c r="M295" s="6"/>
      <c r="Q295" s="7"/>
    </row>
    <row r="296" spans="2:17" s="5" customFormat="1" x14ac:dyDescent="0.35">
      <c r="B296" s="6"/>
      <c r="C296" s="6"/>
      <c r="D296" s="6"/>
      <c r="E296" s="6"/>
      <c r="F296" s="6"/>
      <c r="G296" s="6"/>
      <c r="H296" s="6"/>
      <c r="I296" s="6"/>
      <c r="L296" s="6"/>
      <c r="M296" s="6"/>
      <c r="Q296" s="7"/>
    </row>
    <row r="297" spans="2:17" s="5" customFormat="1" x14ac:dyDescent="0.35">
      <c r="B297" s="6"/>
      <c r="C297" s="6"/>
      <c r="D297" s="6"/>
      <c r="E297" s="6"/>
      <c r="F297" s="6"/>
      <c r="G297" s="6"/>
      <c r="H297" s="6"/>
      <c r="I297" s="6"/>
      <c r="L297" s="6"/>
      <c r="M297" s="6"/>
      <c r="Q297" s="7"/>
    </row>
    <row r="298" spans="2:17" s="5" customFormat="1" x14ac:dyDescent="0.35">
      <c r="B298" s="6"/>
      <c r="C298" s="6"/>
      <c r="D298" s="6"/>
      <c r="E298" s="6"/>
      <c r="F298" s="6"/>
      <c r="G298" s="6"/>
      <c r="H298" s="6"/>
      <c r="I298" s="6"/>
      <c r="L298" s="6"/>
      <c r="M298" s="6"/>
      <c r="Q298" s="7"/>
    </row>
    <row r="299" spans="2:17" s="5" customFormat="1" x14ac:dyDescent="0.35">
      <c r="B299" s="6"/>
      <c r="C299" s="6"/>
      <c r="D299" s="6"/>
      <c r="E299" s="6"/>
      <c r="F299" s="6"/>
      <c r="G299" s="6"/>
      <c r="H299" s="6"/>
      <c r="I299" s="6"/>
      <c r="L299" s="6"/>
      <c r="M299" s="6"/>
      <c r="Q299" s="7"/>
    </row>
    <row r="300" spans="2:17" s="5" customFormat="1" x14ac:dyDescent="0.35">
      <c r="B300" s="6"/>
      <c r="C300" s="6"/>
      <c r="D300" s="6"/>
      <c r="E300" s="6"/>
      <c r="F300" s="6"/>
      <c r="G300" s="6"/>
      <c r="H300" s="6"/>
      <c r="I300" s="6"/>
      <c r="L300" s="6"/>
      <c r="M300" s="6"/>
      <c r="Q300" s="7"/>
    </row>
    <row r="301" spans="2:17" s="5" customFormat="1" x14ac:dyDescent="0.35">
      <c r="B301" s="6"/>
      <c r="C301" s="6"/>
      <c r="D301" s="6"/>
      <c r="E301" s="6"/>
      <c r="F301" s="6"/>
      <c r="G301" s="6"/>
      <c r="H301" s="6"/>
      <c r="I301" s="6"/>
      <c r="L301" s="6"/>
      <c r="M301" s="6"/>
      <c r="Q301" s="7"/>
    </row>
    <row r="302" spans="2:17" s="5" customFormat="1" x14ac:dyDescent="0.35">
      <c r="B302" s="6"/>
      <c r="C302" s="6"/>
      <c r="D302" s="6"/>
      <c r="E302" s="6"/>
      <c r="F302" s="6"/>
      <c r="G302" s="6"/>
      <c r="H302" s="6"/>
      <c r="I302" s="6"/>
      <c r="L302" s="6"/>
      <c r="M302" s="6"/>
      <c r="Q302" s="7"/>
    </row>
    <row r="303" spans="2:17" s="5" customFormat="1" x14ac:dyDescent="0.35">
      <c r="B303" s="6"/>
      <c r="C303" s="6"/>
      <c r="D303" s="6"/>
      <c r="E303" s="6"/>
      <c r="F303" s="6"/>
      <c r="G303" s="6"/>
      <c r="H303" s="6"/>
      <c r="I303" s="6"/>
      <c r="L303" s="6"/>
      <c r="M303" s="6"/>
      <c r="Q303" s="7"/>
    </row>
    <row r="304" spans="2:17" s="5" customFormat="1" x14ac:dyDescent="0.35">
      <c r="B304" s="6"/>
      <c r="C304" s="6"/>
      <c r="D304" s="6"/>
      <c r="E304" s="6"/>
      <c r="F304" s="6"/>
      <c r="G304" s="6"/>
      <c r="H304" s="6"/>
      <c r="I304" s="6"/>
      <c r="L304" s="6"/>
      <c r="M304" s="6"/>
      <c r="Q304" s="7"/>
    </row>
    <row r="305" spans="2:17" s="5" customFormat="1" x14ac:dyDescent="0.35">
      <c r="B305" s="6"/>
      <c r="C305" s="6"/>
      <c r="D305" s="6"/>
      <c r="E305" s="6"/>
      <c r="F305" s="6"/>
      <c r="G305" s="6"/>
      <c r="H305" s="6"/>
      <c r="I305" s="6"/>
      <c r="L305" s="6"/>
      <c r="M305" s="6"/>
      <c r="Q305" s="7"/>
    </row>
    <row r="306" spans="2:17" s="5" customFormat="1" x14ac:dyDescent="0.35">
      <c r="B306" s="6"/>
      <c r="C306" s="6"/>
      <c r="D306" s="6"/>
      <c r="E306" s="6"/>
      <c r="F306" s="6"/>
      <c r="G306" s="6"/>
      <c r="H306" s="6"/>
      <c r="I306" s="6"/>
      <c r="L306" s="6"/>
      <c r="M306" s="6"/>
      <c r="Q306" s="7"/>
    </row>
    <row r="307" spans="2:17" s="5" customFormat="1" x14ac:dyDescent="0.35">
      <c r="B307" s="6"/>
      <c r="C307" s="6"/>
      <c r="D307" s="6"/>
      <c r="E307" s="6"/>
      <c r="F307" s="6"/>
      <c r="G307" s="6"/>
      <c r="H307" s="6"/>
      <c r="I307" s="6"/>
      <c r="L307" s="6"/>
      <c r="M307" s="6"/>
      <c r="Q307" s="7"/>
    </row>
    <row r="308" spans="2:17" s="5" customFormat="1" x14ac:dyDescent="0.35">
      <c r="B308" s="6"/>
      <c r="C308" s="6"/>
      <c r="D308" s="6"/>
      <c r="E308" s="6"/>
      <c r="F308" s="6"/>
      <c r="G308" s="6"/>
      <c r="H308" s="6"/>
      <c r="I308" s="6"/>
      <c r="L308" s="6"/>
      <c r="M308" s="6"/>
      <c r="Q308" s="7"/>
    </row>
    <row r="309" spans="2:17" s="5" customFormat="1" x14ac:dyDescent="0.35">
      <c r="B309" s="6"/>
      <c r="C309" s="6"/>
      <c r="D309" s="6"/>
      <c r="E309" s="6"/>
      <c r="F309" s="6"/>
      <c r="G309" s="6"/>
      <c r="H309" s="6"/>
      <c r="I309" s="6"/>
      <c r="L309" s="6"/>
      <c r="M309" s="6"/>
      <c r="Q309" s="7"/>
    </row>
    <row r="310" spans="2:17" s="5" customFormat="1" x14ac:dyDescent="0.35">
      <c r="B310" s="6"/>
      <c r="C310" s="6"/>
      <c r="D310" s="6"/>
      <c r="E310" s="6"/>
      <c r="F310" s="6"/>
      <c r="G310" s="6"/>
      <c r="H310" s="6"/>
      <c r="I310" s="6"/>
      <c r="L310" s="6"/>
      <c r="M310" s="6"/>
      <c r="Q310" s="7"/>
    </row>
    <row r="311" spans="2:17" s="5" customFormat="1" x14ac:dyDescent="0.35">
      <c r="B311" s="6"/>
      <c r="C311" s="6"/>
      <c r="D311" s="6"/>
      <c r="E311" s="6"/>
      <c r="F311" s="6"/>
      <c r="G311" s="6"/>
      <c r="H311" s="6"/>
      <c r="I311" s="6"/>
      <c r="L311" s="6"/>
      <c r="M311" s="6"/>
      <c r="Q311" s="7"/>
    </row>
    <row r="312" spans="2:17" s="5" customFormat="1" x14ac:dyDescent="0.35">
      <c r="B312" s="6"/>
      <c r="C312" s="6"/>
      <c r="D312" s="6"/>
      <c r="E312" s="6"/>
      <c r="F312" s="6"/>
      <c r="G312" s="6"/>
      <c r="H312" s="6"/>
      <c r="I312" s="6"/>
      <c r="L312" s="6"/>
      <c r="M312" s="6"/>
      <c r="Q312" s="7"/>
    </row>
    <row r="313" spans="2:17" s="5" customFormat="1" x14ac:dyDescent="0.35">
      <c r="B313" s="6"/>
      <c r="C313" s="6"/>
      <c r="D313" s="6"/>
      <c r="E313" s="6"/>
      <c r="F313" s="6"/>
      <c r="G313" s="6"/>
      <c r="H313" s="6"/>
      <c r="I313" s="6"/>
      <c r="L313" s="6"/>
      <c r="M313" s="6"/>
      <c r="Q313" s="7"/>
    </row>
    <row r="314" spans="2:17" s="5" customFormat="1" x14ac:dyDescent="0.35">
      <c r="B314" s="6"/>
      <c r="C314" s="6"/>
      <c r="D314" s="6"/>
      <c r="E314" s="6"/>
      <c r="F314" s="6"/>
      <c r="G314" s="6"/>
      <c r="H314" s="6"/>
      <c r="I314" s="6"/>
      <c r="L314" s="6"/>
      <c r="M314" s="6"/>
      <c r="Q314" s="7"/>
    </row>
    <row r="315" spans="2:17" s="5" customFormat="1" x14ac:dyDescent="0.35">
      <c r="B315" s="6"/>
      <c r="C315" s="6"/>
      <c r="D315" s="6"/>
      <c r="E315" s="6"/>
      <c r="F315" s="6"/>
      <c r="G315" s="6"/>
      <c r="H315" s="6"/>
      <c r="I315" s="6"/>
      <c r="L315" s="6"/>
      <c r="M315" s="6"/>
      <c r="Q315" s="7"/>
    </row>
    <row r="316" spans="2:17" s="5" customFormat="1" x14ac:dyDescent="0.35">
      <c r="B316" s="6"/>
      <c r="C316" s="6"/>
      <c r="D316" s="6"/>
      <c r="E316" s="6"/>
      <c r="F316" s="6"/>
      <c r="G316" s="6"/>
      <c r="H316" s="6"/>
      <c r="I316" s="6"/>
      <c r="L316" s="6"/>
      <c r="M316" s="6"/>
      <c r="Q316" s="7"/>
    </row>
    <row r="317" spans="2:17" s="5" customFormat="1" x14ac:dyDescent="0.35">
      <c r="B317" s="6"/>
      <c r="C317" s="6"/>
      <c r="D317" s="6"/>
      <c r="E317" s="6"/>
      <c r="F317" s="6"/>
      <c r="G317" s="6"/>
      <c r="H317" s="6"/>
      <c r="I317" s="6"/>
      <c r="L317" s="6"/>
      <c r="M317" s="6"/>
      <c r="Q317" s="7"/>
    </row>
    <row r="318" spans="2:17" s="5" customFormat="1" x14ac:dyDescent="0.35">
      <c r="B318" s="6"/>
      <c r="C318" s="6"/>
      <c r="D318" s="6"/>
      <c r="E318" s="6"/>
      <c r="F318" s="6"/>
      <c r="G318" s="6"/>
      <c r="H318" s="6"/>
      <c r="I318" s="6"/>
      <c r="L318" s="6"/>
      <c r="M318" s="6"/>
      <c r="Q318" s="7"/>
    </row>
    <row r="319" spans="2:17" s="5" customFormat="1" x14ac:dyDescent="0.35">
      <c r="B319" s="6"/>
      <c r="C319" s="6"/>
      <c r="D319" s="6"/>
      <c r="E319" s="6"/>
      <c r="F319" s="6"/>
      <c r="G319" s="6"/>
      <c r="H319" s="6"/>
      <c r="I319" s="6"/>
      <c r="L319" s="6"/>
      <c r="M319" s="6"/>
      <c r="Q319" s="7"/>
    </row>
    <row r="320" spans="2:17" s="5" customFormat="1" x14ac:dyDescent="0.35">
      <c r="B320" s="6"/>
      <c r="C320" s="6"/>
      <c r="D320" s="6"/>
      <c r="E320" s="6"/>
      <c r="F320" s="6"/>
      <c r="G320" s="6"/>
      <c r="H320" s="6"/>
      <c r="I320" s="6"/>
      <c r="L320" s="6"/>
      <c r="M320" s="6"/>
      <c r="Q320" s="7"/>
    </row>
    <row r="321" spans="2:17" s="5" customFormat="1" x14ac:dyDescent="0.35">
      <c r="B321" s="6"/>
      <c r="C321" s="6"/>
      <c r="D321" s="6"/>
      <c r="E321" s="6"/>
      <c r="F321" s="6"/>
      <c r="G321" s="6"/>
      <c r="H321" s="6"/>
      <c r="I321" s="6"/>
      <c r="L321" s="6"/>
      <c r="M321" s="6"/>
      <c r="Q321" s="7"/>
    </row>
    <row r="322" spans="2:17" s="5" customFormat="1" x14ac:dyDescent="0.35">
      <c r="B322" s="6"/>
      <c r="C322" s="6"/>
      <c r="D322" s="6"/>
      <c r="E322" s="6"/>
      <c r="F322" s="6"/>
      <c r="G322" s="6"/>
      <c r="H322" s="6"/>
      <c r="I322" s="6"/>
      <c r="L322" s="6"/>
      <c r="M322" s="6"/>
      <c r="Q322" s="7"/>
    </row>
    <row r="323" spans="2:17" s="5" customFormat="1" x14ac:dyDescent="0.35">
      <c r="B323" s="6"/>
      <c r="C323" s="6"/>
      <c r="D323" s="6"/>
      <c r="E323" s="6"/>
      <c r="F323" s="6"/>
      <c r="G323" s="6"/>
      <c r="H323" s="6"/>
      <c r="I323" s="6"/>
      <c r="L323" s="6"/>
      <c r="M323" s="6"/>
      <c r="Q323" s="7"/>
    </row>
    <row r="324" spans="2:17" s="5" customFormat="1" x14ac:dyDescent="0.35">
      <c r="B324" s="6"/>
      <c r="C324" s="6"/>
      <c r="D324" s="6"/>
      <c r="E324" s="6"/>
      <c r="F324" s="6"/>
      <c r="G324" s="6"/>
      <c r="H324" s="6"/>
      <c r="I324" s="6"/>
      <c r="L324" s="6"/>
      <c r="M324" s="6"/>
      <c r="Q324" s="7"/>
    </row>
    <row r="325" spans="2:17" s="5" customFormat="1" x14ac:dyDescent="0.35">
      <c r="B325" s="6"/>
      <c r="C325" s="6"/>
      <c r="D325" s="6"/>
      <c r="E325" s="6"/>
      <c r="F325" s="6"/>
      <c r="G325" s="6"/>
      <c r="H325" s="6"/>
      <c r="I325" s="6"/>
      <c r="L325" s="6"/>
      <c r="M325" s="6"/>
      <c r="Q325" s="7"/>
    </row>
    <row r="326" spans="2:17" s="5" customFormat="1" x14ac:dyDescent="0.35">
      <c r="B326" s="6"/>
      <c r="C326" s="6"/>
      <c r="D326" s="6"/>
      <c r="E326" s="6"/>
      <c r="F326" s="6"/>
      <c r="G326" s="6"/>
      <c r="H326" s="6"/>
      <c r="I326" s="6"/>
      <c r="L326" s="6"/>
      <c r="M326" s="6"/>
      <c r="Q326" s="7"/>
    </row>
    <row r="327" spans="2:17" s="5" customFormat="1" x14ac:dyDescent="0.35">
      <c r="B327" s="6"/>
      <c r="C327" s="6"/>
      <c r="D327" s="6"/>
      <c r="E327" s="6"/>
      <c r="F327" s="6"/>
      <c r="G327" s="6"/>
      <c r="H327" s="6"/>
      <c r="I327" s="6"/>
      <c r="L327" s="6"/>
      <c r="M327" s="6"/>
      <c r="Q327" s="7"/>
    </row>
    <row r="328" spans="2:17" s="5" customFormat="1" x14ac:dyDescent="0.35">
      <c r="B328" s="6"/>
      <c r="C328" s="6"/>
      <c r="D328" s="6"/>
      <c r="E328" s="6"/>
      <c r="F328" s="6"/>
      <c r="G328" s="6"/>
      <c r="H328" s="6"/>
      <c r="I328" s="6"/>
      <c r="L328" s="6"/>
      <c r="M328" s="6"/>
      <c r="Q328" s="7"/>
    </row>
    <row r="329" spans="2:17" s="5" customFormat="1" x14ac:dyDescent="0.35">
      <c r="B329" s="6"/>
      <c r="C329" s="6"/>
      <c r="D329" s="6"/>
      <c r="E329" s="6"/>
      <c r="F329" s="6"/>
      <c r="G329" s="6"/>
      <c r="H329" s="6"/>
      <c r="I329" s="6"/>
      <c r="L329" s="6"/>
      <c r="M329" s="6"/>
      <c r="Q329" s="7"/>
    </row>
    <row r="330" spans="2:17" s="5" customFormat="1" x14ac:dyDescent="0.35">
      <c r="B330" s="6"/>
      <c r="C330" s="6"/>
      <c r="D330" s="6"/>
      <c r="E330" s="6"/>
      <c r="F330" s="6"/>
      <c r="G330" s="6"/>
      <c r="H330" s="6"/>
      <c r="I330" s="6"/>
      <c r="L330" s="6"/>
      <c r="M330" s="6"/>
      <c r="Q330" s="7"/>
    </row>
    <row r="331" spans="2:17" s="5" customFormat="1" x14ac:dyDescent="0.35">
      <c r="B331" s="6"/>
      <c r="C331" s="6"/>
      <c r="D331" s="6"/>
      <c r="E331" s="6"/>
      <c r="F331" s="6"/>
      <c r="G331" s="6"/>
      <c r="H331" s="6"/>
      <c r="I331" s="6"/>
      <c r="L331" s="6"/>
      <c r="M331" s="6"/>
      <c r="Q331" s="7"/>
    </row>
    <row r="332" spans="2:17" s="5" customFormat="1" x14ac:dyDescent="0.35">
      <c r="B332" s="6"/>
      <c r="C332" s="6"/>
      <c r="D332" s="6"/>
      <c r="E332" s="6"/>
      <c r="F332" s="6"/>
      <c r="G332" s="6"/>
      <c r="H332" s="6"/>
      <c r="I332" s="6"/>
      <c r="L332" s="6"/>
      <c r="M332" s="6"/>
      <c r="Q332" s="7"/>
    </row>
    <row r="333" spans="2:17" s="5" customFormat="1" x14ac:dyDescent="0.35">
      <c r="B333" s="6"/>
      <c r="C333" s="6"/>
      <c r="D333" s="6"/>
      <c r="E333" s="6"/>
      <c r="F333" s="6"/>
      <c r="G333" s="6"/>
      <c r="H333" s="6"/>
      <c r="I333" s="6"/>
      <c r="L333" s="6"/>
      <c r="M333" s="6"/>
      <c r="Q333" s="7"/>
    </row>
    <row r="334" spans="2:17" s="5" customFormat="1" x14ac:dyDescent="0.35">
      <c r="B334" s="6"/>
      <c r="C334" s="6"/>
      <c r="D334" s="6"/>
      <c r="E334" s="6"/>
      <c r="F334" s="6"/>
      <c r="G334" s="6"/>
      <c r="H334" s="6"/>
      <c r="I334" s="6"/>
      <c r="L334" s="6"/>
      <c r="M334" s="6"/>
      <c r="Q334" s="7"/>
    </row>
    <row r="335" spans="2:17" s="5" customFormat="1" x14ac:dyDescent="0.35">
      <c r="B335" s="6"/>
      <c r="C335" s="6"/>
      <c r="D335" s="6"/>
      <c r="E335" s="6"/>
      <c r="F335" s="6"/>
      <c r="G335" s="6"/>
      <c r="H335" s="6"/>
      <c r="I335" s="6"/>
      <c r="L335" s="6"/>
      <c r="M335" s="6"/>
      <c r="Q335" s="7"/>
    </row>
    <row r="336" spans="2:17" s="5" customFormat="1" x14ac:dyDescent="0.35">
      <c r="B336" s="6"/>
      <c r="C336" s="6"/>
      <c r="D336" s="6"/>
      <c r="E336" s="6"/>
      <c r="F336" s="6"/>
      <c r="G336" s="6"/>
      <c r="H336" s="6"/>
      <c r="I336" s="6"/>
      <c r="L336" s="6"/>
      <c r="M336" s="6"/>
      <c r="Q336" s="7"/>
    </row>
    <row r="337" spans="2:17" s="5" customFormat="1" x14ac:dyDescent="0.35">
      <c r="B337" s="6"/>
      <c r="C337" s="6"/>
      <c r="D337" s="6"/>
      <c r="E337" s="6"/>
      <c r="F337" s="6"/>
      <c r="G337" s="6"/>
      <c r="H337" s="6"/>
      <c r="I337" s="6"/>
      <c r="L337" s="6"/>
      <c r="M337" s="6"/>
      <c r="Q337" s="7"/>
    </row>
    <row r="338" spans="2:17" s="5" customFormat="1" x14ac:dyDescent="0.35">
      <c r="B338" s="6"/>
      <c r="C338" s="6"/>
      <c r="D338" s="6"/>
      <c r="E338" s="6"/>
      <c r="F338" s="6"/>
      <c r="G338" s="6"/>
      <c r="H338" s="6"/>
      <c r="I338" s="6"/>
      <c r="L338" s="6"/>
      <c r="M338" s="6"/>
      <c r="Q338" s="7"/>
    </row>
    <row r="339" spans="2:17" s="5" customFormat="1" x14ac:dyDescent="0.35">
      <c r="B339" s="6"/>
      <c r="C339" s="6"/>
      <c r="D339" s="6"/>
      <c r="E339" s="6"/>
      <c r="F339" s="6"/>
      <c r="G339" s="6"/>
      <c r="H339" s="6"/>
      <c r="I339" s="6"/>
      <c r="L339" s="6"/>
      <c r="M339" s="6"/>
      <c r="Q339" s="7"/>
    </row>
    <row r="340" spans="2:17" s="5" customFormat="1" x14ac:dyDescent="0.35">
      <c r="B340" s="6"/>
      <c r="C340" s="6"/>
      <c r="D340" s="6"/>
      <c r="E340" s="6"/>
      <c r="F340" s="6"/>
      <c r="G340" s="6"/>
      <c r="H340" s="6"/>
      <c r="I340" s="6"/>
      <c r="L340" s="6"/>
      <c r="M340" s="6"/>
      <c r="Q340" s="7"/>
    </row>
    <row r="341" spans="2:17" s="5" customFormat="1" x14ac:dyDescent="0.35">
      <c r="B341" s="6"/>
      <c r="C341" s="6"/>
      <c r="D341" s="6"/>
      <c r="E341" s="6"/>
      <c r="F341" s="6"/>
      <c r="G341" s="6"/>
      <c r="H341" s="6"/>
      <c r="I341" s="6"/>
      <c r="L341" s="6"/>
      <c r="M341" s="6"/>
      <c r="Q341" s="7"/>
    </row>
    <row r="342" spans="2:17" s="5" customFormat="1" x14ac:dyDescent="0.35">
      <c r="B342" s="6"/>
      <c r="C342" s="6"/>
      <c r="D342" s="6"/>
      <c r="E342" s="6"/>
      <c r="F342" s="6"/>
      <c r="G342" s="6"/>
      <c r="H342" s="6"/>
      <c r="I342" s="6"/>
      <c r="L342" s="6"/>
      <c r="M342" s="6"/>
      <c r="Q342" s="7"/>
    </row>
    <row r="343" spans="2:17" s="5" customFormat="1" x14ac:dyDescent="0.35">
      <c r="B343" s="6"/>
      <c r="C343" s="6"/>
      <c r="D343" s="6"/>
      <c r="E343" s="6"/>
      <c r="F343" s="6"/>
      <c r="G343" s="6"/>
      <c r="H343" s="6"/>
      <c r="I343" s="6"/>
      <c r="L343" s="6"/>
      <c r="M343" s="6"/>
      <c r="Q343" s="7"/>
    </row>
    <row r="344" spans="2:17" s="5" customFormat="1" x14ac:dyDescent="0.35">
      <c r="B344" s="6"/>
      <c r="C344" s="6"/>
      <c r="D344" s="6"/>
      <c r="E344" s="6"/>
      <c r="F344" s="6"/>
      <c r="G344" s="6"/>
      <c r="H344" s="6"/>
      <c r="I344" s="6"/>
      <c r="L344" s="6"/>
      <c r="M344" s="6"/>
      <c r="Q344" s="7"/>
    </row>
    <row r="345" spans="2:17" s="5" customFormat="1" x14ac:dyDescent="0.35">
      <c r="B345" s="6"/>
      <c r="C345" s="6"/>
      <c r="D345" s="6"/>
      <c r="E345" s="6"/>
      <c r="F345" s="6"/>
      <c r="G345" s="6"/>
      <c r="H345" s="6"/>
      <c r="I345" s="6"/>
      <c r="L345" s="6"/>
      <c r="M345" s="6"/>
      <c r="Q345" s="7"/>
    </row>
    <row r="346" spans="2:17" s="5" customFormat="1" x14ac:dyDescent="0.35">
      <c r="B346" s="6"/>
      <c r="C346" s="6"/>
      <c r="D346" s="6"/>
      <c r="E346" s="6"/>
      <c r="F346" s="6"/>
      <c r="G346" s="6"/>
      <c r="H346" s="6"/>
      <c r="I346" s="6"/>
      <c r="L346" s="6"/>
      <c r="M346" s="6"/>
      <c r="Q346" s="7"/>
    </row>
    <row r="347" spans="2:17" s="5" customFormat="1" x14ac:dyDescent="0.35">
      <c r="B347" s="6"/>
      <c r="C347" s="6"/>
      <c r="D347" s="6"/>
      <c r="E347" s="6"/>
      <c r="F347" s="6"/>
      <c r="G347" s="6"/>
      <c r="H347" s="6"/>
      <c r="I347" s="6"/>
      <c r="L347" s="6"/>
      <c r="M347" s="6"/>
      <c r="Q347" s="7"/>
    </row>
    <row r="348" spans="2:17" s="5" customFormat="1" x14ac:dyDescent="0.35">
      <c r="B348" s="6"/>
      <c r="C348" s="6"/>
      <c r="D348" s="6"/>
      <c r="E348" s="6"/>
      <c r="F348" s="6"/>
      <c r="G348" s="6"/>
      <c r="H348" s="6"/>
      <c r="I348" s="6"/>
      <c r="L348" s="6"/>
      <c r="M348" s="6"/>
      <c r="Q348" s="7"/>
    </row>
    <row r="349" spans="2:17" s="5" customFormat="1" x14ac:dyDescent="0.35">
      <c r="B349" s="6"/>
      <c r="C349" s="6"/>
      <c r="D349" s="6"/>
      <c r="E349" s="6"/>
      <c r="F349" s="6"/>
      <c r="G349" s="6"/>
      <c r="H349" s="6"/>
      <c r="I349" s="6"/>
      <c r="L349" s="6"/>
      <c r="M349" s="6"/>
      <c r="Q349" s="7"/>
    </row>
    <row r="350" spans="2:17" s="5" customFormat="1" x14ac:dyDescent="0.35">
      <c r="B350" s="6"/>
      <c r="C350" s="6"/>
      <c r="D350" s="6"/>
      <c r="E350" s="6"/>
      <c r="F350" s="6"/>
      <c r="G350" s="6"/>
      <c r="H350" s="6"/>
      <c r="I350" s="6"/>
      <c r="L350" s="6"/>
      <c r="M350" s="6"/>
      <c r="Q350" s="7"/>
    </row>
    <row r="351" spans="2:17" s="5" customFormat="1" x14ac:dyDescent="0.35">
      <c r="B351" s="6"/>
      <c r="C351" s="6"/>
      <c r="D351" s="6"/>
      <c r="E351" s="6"/>
      <c r="F351" s="6"/>
      <c r="G351" s="6"/>
      <c r="H351" s="6"/>
      <c r="I351" s="6"/>
      <c r="L351" s="6"/>
      <c r="M351" s="6"/>
      <c r="Q351" s="7"/>
    </row>
    <row r="352" spans="2:17" s="5" customFormat="1" x14ac:dyDescent="0.35">
      <c r="B352" s="6"/>
      <c r="C352" s="6"/>
      <c r="D352" s="6"/>
      <c r="E352" s="6"/>
      <c r="F352" s="6"/>
      <c r="G352" s="6"/>
      <c r="H352" s="6"/>
      <c r="I352" s="6"/>
      <c r="L352" s="6"/>
      <c r="M352" s="6"/>
      <c r="Q352" s="7"/>
    </row>
    <row r="353" spans="2:17" s="5" customFormat="1" x14ac:dyDescent="0.35">
      <c r="B353" s="6"/>
      <c r="C353" s="6"/>
      <c r="D353" s="6"/>
      <c r="E353" s="6"/>
      <c r="F353" s="6"/>
      <c r="G353" s="6"/>
      <c r="H353" s="6"/>
      <c r="I353" s="6"/>
      <c r="L353" s="6"/>
      <c r="M353" s="6"/>
      <c r="Q353" s="7"/>
    </row>
    <row r="354" spans="2:17" s="5" customFormat="1" x14ac:dyDescent="0.35">
      <c r="B354" s="6"/>
      <c r="C354" s="6"/>
      <c r="D354" s="6"/>
      <c r="E354" s="6"/>
      <c r="F354" s="6"/>
      <c r="G354" s="6"/>
      <c r="H354" s="6"/>
      <c r="I354" s="6"/>
      <c r="L354" s="6"/>
      <c r="M354" s="6"/>
      <c r="Q354" s="7"/>
    </row>
    <row r="355" spans="2:17" s="5" customFormat="1" x14ac:dyDescent="0.35">
      <c r="B355" s="6"/>
      <c r="C355" s="6"/>
      <c r="D355" s="6"/>
      <c r="E355" s="6"/>
      <c r="F355" s="6"/>
      <c r="G355" s="6"/>
      <c r="H355" s="6"/>
      <c r="I355" s="6"/>
      <c r="L355" s="6"/>
      <c r="M355" s="6"/>
      <c r="Q355" s="7"/>
    </row>
    <row r="356" spans="2:17" s="5" customFormat="1" x14ac:dyDescent="0.35">
      <c r="B356" s="6"/>
      <c r="C356" s="6"/>
      <c r="D356" s="6"/>
      <c r="E356" s="6"/>
      <c r="F356" s="6"/>
      <c r="G356" s="6"/>
      <c r="H356" s="6"/>
      <c r="I356" s="6"/>
      <c r="L356" s="6"/>
      <c r="M356" s="6"/>
      <c r="Q356" s="7"/>
    </row>
    <row r="357" spans="2:17" s="5" customFormat="1" x14ac:dyDescent="0.35">
      <c r="B357" s="6"/>
      <c r="C357" s="6"/>
      <c r="D357" s="6"/>
      <c r="E357" s="6"/>
      <c r="F357" s="6"/>
      <c r="G357" s="6"/>
      <c r="H357" s="6"/>
      <c r="I357" s="6"/>
      <c r="L357" s="6"/>
      <c r="M357" s="6"/>
      <c r="Q357" s="7"/>
    </row>
    <row r="358" spans="2:17" s="5" customFormat="1" x14ac:dyDescent="0.35">
      <c r="B358" s="6"/>
      <c r="C358" s="6"/>
      <c r="D358" s="6"/>
      <c r="E358" s="6"/>
      <c r="F358" s="6"/>
      <c r="G358" s="6"/>
      <c r="H358" s="6"/>
      <c r="I358" s="6"/>
      <c r="L358" s="6"/>
      <c r="M358" s="6"/>
      <c r="Q358" s="7"/>
    </row>
    <row r="359" spans="2:17" s="5" customFormat="1" x14ac:dyDescent="0.35">
      <c r="B359" s="6"/>
      <c r="C359" s="6"/>
      <c r="D359" s="6"/>
      <c r="E359" s="6"/>
      <c r="F359" s="6"/>
      <c r="G359" s="6"/>
      <c r="H359" s="6"/>
      <c r="I359" s="6"/>
      <c r="L359" s="6"/>
      <c r="M359" s="6"/>
      <c r="Q359" s="7"/>
    </row>
    <row r="360" spans="2:17" s="5" customFormat="1" x14ac:dyDescent="0.35">
      <c r="B360" s="6"/>
      <c r="C360" s="6"/>
      <c r="D360" s="6"/>
      <c r="E360" s="6"/>
      <c r="F360" s="6"/>
      <c r="G360" s="6"/>
      <c r="H360" s="6"/>
      <c r="I360" s="6"/>
      <c r="L360" s="6"/>
      <c r="M360" s="6"/>
      <c r="Q360" s="7"/>
    </row>
    <row r="361" spans="2:17" s="5" customFormat="1" x14ac:dyDescent="0.35">
      <c r="B361" s="6"/>
      <c r="C361" s="6"/>
      <c r="D361" s="6"/>
      <c r="E361" s="6"/>
      <c r="F361" s="6"/>
      <c r="G361" s="6"/>
      <c r="H361" s="6"/>
      <c r="I361" s="6"/>
      <c r="L361" s="6"/>
      <c r="M361" s="6"/>
      <c r="Q361" s="7"/>
    </row>
    <row r="362" spans="2:17" s="5" customFormat="1" x14ac:dyDescent="0.35">
      <c r="B362" s="6"/>
      <c r="C362" s="6"/>
      <c r="D362" s="6"/>
      <c r="E362" s="6"/>
      <c r="F362" s="6"/>
      <c r="G362" s="6"/>
      <c r="H362" s="6"/>
      <c r="I362" s="6"/>
      <c r="L362" s="6"/>
      <c r="M362" s="6"/>
      <c r="Q362" s="7"/>
    </row>
    <row r="363" spans="2:17" s="5" customFormat="1" x14ac:dyDescent="0.35">
      <c r="B363" s="6"/>
      <c r="C363" s="6"/>
      <c r="D363" s="6"/>
      <c r="E363" s="6"/>
      <c r="F363" s="6"/>
      <c r="G363" s="6"/>
      <c r="H363" s="6"/>
      <c r="I363" s="6"/>
      <c r="L363" s="6"/>
      <c r="M363" s="6"/>
      <c r="Q363" s="7"/>
    </row>
    <row r="364" spans="2:17" s="5" customFormat="1" x14ac:dyDescent="0.35">
      <c r="B364" s="6"/>
      <c r="C364" s="6"/>
      <c r="D364" s="6"/>
      <c r="E364" s="6"/>
      <c r="F364" s="6"/>
      <c r="G364" s="6"/>
      <c r="H364" s="6"/>
      <c r="I364" s="6"/>
      <c r="L364" s="6"/>
      <c r="M364" s="6"/>
      <c r="Q364" s="7"/>
    </row>
    <row r="365" spans="2:17" s="5" customFormat="1" x14ac:dyDescent="0.35">
      <c r="B365" s="6"/>
      <c r="C365" s="6"/>
      <c r="D365" s="6"/>
      <c r="E365" s="6"/>
      <c r="F365" s="6"/>
      <c r="G365" s="6"/>
      <c r="H365" s="6"/>
      <c r="I365" s="6"/>
      <c r="L365" s="6"/>
      <c r="M365" s="6"/>
      <c r="Q365" s="7"/>
    </row>
    <row r="366" spans="2:17" s="5" customFormat="1" x14ac:dyDescent="0.35">
      <c r="B366" s="6"/>
      <c r="C366" s="6"/>
      <c r="D366" s="6"/>
      <c r="E366" s="6"/>
      <c r="F366" s="6"/>
      <c r="G366" s="6"/>
      <c r="H366" s="6"/>
      <c r="I366" s="6"/>
      <c r="L366" s="6"/>
      <c r="M366" s="6"/>
      <c r="Q366" s="7"/>
    </row>
    <row r="367" spans="2:17" s="5" customFormat="1" x14ac:dyDescent="0.35">
      <c r="B367" s="6"/>
      <c r="C367" s="6"/>
      <c r="D367" s="6"/>
      <c r="E367" s="6"/>
      <c r="F367" s="6"/>
      <c r="G367" s="6"/>
      <c r="H367" s="6"/>
      <c r="I367" s="6"/>
      <c r="L367" s="6"/>
      <c r="M367" s="6"/>
      <c r="Q367" s="7"/>
    </row>
    <row r="368" spans="2:17" s="5" customFormat="1" x14ac:dyDescent="0.35">
      <c r="B368" s="6"/>
      <c r="C368" s="6"/>
      <c r="D368" s="6"/>
      <c r="E368" s="6"/>
      <c r="F368" s="6"/>
      <c r="G368" s="6"/>
      <c r="H368" s="6"/>
      <c r="I368" s="6"/>
      <c r="L368" s="6"/>
      <c r="M368" s="6"/>
      <c r="Q368" s="7"/>
    </row>
    <row r="369" spans="2:17" s="5" customFormat="1" x14ac:dyDescent="0.35">
      <c r="B369" s="6"/>
      <c r="C369" s="6"/>
      <c r="D369" s="6"/>
      <c r="E369" s="6"/>
      <c r="F369" s="6"/>
      <c r="G369" s="6"/>
      <c r="H369" s="6"/>
      <c r="I369" s="6"/>
      <c r="L369" s="6"/>
      <c r="M369" s="6"/>
      <c r="Q369" s="7"/>
    </row>
    <row r="370" spans="2:17" s="5" customFormat="1" x14ac:dyDescent="0.35">
      <c r="B370" s="6"/>
      <c r="C370" s="6"/>
      <c r="D370" s="6"/>
      <c r="E370" s="6"/>
      <c r="F370" s="6"/>
      <c r="G370" s="6"/>
      <c r="H370" s="6"/>
      <c r="I370" s="6"/>
      <c r="L370" s="6"/>
      <c r="M370" s="6"/>
      <c r="Q370" s="7"/>
    </row>
    <row r="371" spans="2:17" s="5" customFormat="1" x14ac:dyDescent="0.35">
      <c r="B371" s="6"/>
      <c r="C371" s="6"/>
      <c r="D371" s="6"/>
      <c r="E371" s="6"/>
      <c r="F371" s="6"/>
      <c r="G371" s="6"/>
      <c r="H371" s="6"/>
      <c r="I371" s="6"/>
      <c r="L371" s="6"/>
      <c r="M371" s="6"/>
      <c r="Q371" s="7"/>
    </row>
    <row r="372" spans="2:17" s="5" customFormat="1" x14ac:dyDescent="0.35">
      <c r="B372" s="6"/>
      <c r="C372" s="6"/>
      <c r="D372" s="6"/>
      <c r="E372" s="6"/>
      <c r="F372" s="6"/>
      <c r="G372" s="6"/>
      <c r="H372" s="6"/>
      <c r="I372" s="6"/>
      <c r="L372" s="6"/>
      <c r="M372" s="6"/>
      <c r="Q372" s="7"/>
    </row>
    <row r="373" spans="2:17" s="5" customFormat="1" x14ac:dyDescent="0.35">
      <c r="B373" s="6"/>
      <c r="C373" s="6"/>
      <c r="D373" s="6"/>
      <c r="E373" s="6"/>
      <c r="F373" s="6"/>
      <c r="G373" s="6"/>
      <c r="H373" s="6"/>
      <c r="I373" s="6"/>
      <c r="L373" s="6"/>
      <c r="M373" s="6"/>
      <c r="Q373" s="7"/>
    </row>
    <row r="374" spans="2:17" s="5" customFormat="1" x14ac:dyDescent="0.35">
      <c r="B374" s="6"/>
      <c r="C374" s="6"/>
      <c r="D374" s="6"/>
      <c r="E374" s="6"/>
      <c r="F374" s="6"/>
      <c r="G374" s="6"/>
      <c r="H374" s="6"/>
      <c r="I374" s="6"/>
      <c r="L374" s="6"/>
      <c r="M374" s="6"/>
      <c r="Q374" s="7"/>
    </row>
    <row r="375" spans="2:17" s="5" customFormat="1" x14ac:dyDescent="0.35">
      <c r="B375" s="6"/>
      <c r="C375" s="6"/>
      <c r="D375" s="6"/>
      <c r="E375" s="6"/>
      <c r="F375" s="6"/>
      <c r="G375" s="6"/>
      <c r="H375" s="6"/>
      <c r="I375" s="6"/>
      <c r="L375" s="6"/>
      <c r="M375" s="6"/>
      <c r="Q375" s="7"/>
    </row>
    <row r="376" spans="2:17" s="5" customFormat="1" x14ac:dyDescent="0.35">
      <c r="B376" s="6"/>
      <c r="C376" s="6"/>
      <c r="D376" s="6"/>
      <c r="E376" s="6"/>
      <c r="F376" s="6"/>
      <c r="G376" s="6"/>
      <c r="H376" s="6"/>
      <c r="I376" s="6"/>
      <c r="L376" s="6"/>
      <c r="M376" s="6"/>
      <c r="Q376" s="7"/>
    </row>
    <row r="377" spans="2:17" s="5" customFormat="1" x14ac:dyDescent="0.35">
      <c r="B377" s="6"/>
      <c r="C377" s="6"/>
      <c r="D377" s="6"/>
      <c r="E377" s="6"/>
      <c r="F377" s="6"/>
      <c r="G377" s="6"/>
      <c r="H377" s="6"/>
      <c r="I377" s="6"/>
      <c r="L377" s="6"/>
      <c r="M377" s="6"/>
      <c r="Q377" s="7"/>
    </row>
    <row r="378" spans="2:17" s="5" customFormat="1" x14ac:dyDescent="0.35">
      <c r="B378" s="6"/>
      <c r="C378" s="6"/>
      <c r="D378" s="6"/>
      <c r="E378" s="6"/>
      <c r="F378" s="6"/>
      <c r="G378" s="6"/>
      <c r="H378" s="6"/>
      <c r="I378" s="6"/>
      <c r="L378" s="6"/>
      <c r="M378" s="6"/>
      <c r="Q378" s="7"/>
    </row>
    <row r="379" spans="2:17" s="5" customFormat="1" x14ac:dyDescent="0.35">
      <c r="B379" s="6"/>
      <c r="C379" s="6"/>
      <c r="D379" s="6"/>
      <c r="E379" s="6"/>
      <c r="F379" s="6"/>
      <c r="G379" s="6"/>
      <c r="H379" s="6"/>
      <c r="I379" s="6"/>
      <c r="L379" s="6"/>
      <c r="M379" s="6"/>
      <c r="Q379" s="7"/>
    </row>
    <row r="380" spans="2:17" s="5" customFormat="1" x14ac:dyDescent="0.35">
      <c r="B380" s="6"/>
      <c r="C380" s="6"/>
      <c r="D380" s="6"/>
      <c r="E380" s="6"/>
      <c r="F380" s="6"/>
      <c r="G380" s="6"/>
      <c r="H380" s="6"/>
      <c r="I380" s="6"/>
      <c r="L380" s="6"/>
      <c r="M380" s="6"/>
      <c r="Q380" s="7"/>
    </row>
    <row r="381" spans="2:17" s="5" customFormat="1" x14ac:dyDescent="0.35">
      <c r="B381" s="6"/>
      <c r="C381" s="6"/>
      <c r="D381" s="6"/>
      <c r="E381" s="6"/>
      <c r="F381" s="6"/>
      <c r="G381" s="6"/>
      <c r="H381" s="6"/>
      <c r="I381" s="6"/>
      <c r="L381" s="6"/>
      <c r="M381" s="6"/>
      <c r="Q381" s="7"/>
    </row>
    <row r="382" spans="2:17" s="5" customFormat="1" x14ac:dyDescent="0.35">
      <c r="B382" s="6"/>
      <c r="C382" s="6"/>
      <c r="D382" s="6"/>
      <c r="E382" s="6"/>
      <c r="F382" s="6"/>
      <c r="G382" s="6"/>
      <c r="H382" s="6"/>
      <c r="I382" s="6"/>
      <c r="L382" s="6"/>
      <c r="M382" s="6"/>
      <c r="Q382" s="7"/>
    </row>
    <row r="383" spans="2:17" s="5" customFormat="1" x14ac:dyDescent="0.35">
      <c r="B383" s="6"/>
      <c r="C383" s="6"/>
      <c r="D383" s="6"/>
      <c r="E383" s="6"/>
      <c r="F383" s="6"/>
      <c r="G383" s="6"/>
      <c r="H383" s="6"/>
      <c r="I383" s="6"/>
      <c r="L383" s="6"/>
      <c r="M383" s="6"/>
      <c r="Q383" s="7"/>
    </row>
    <row r="384" spans="2:17" s="5" customFormat="1" x14ac:dyDescent="0.35">
      <c r="B384" s="6"/>
      <c r="C384" s="6"/>
      <c r="D384" s="6"/>
      <c r="E384" s="6"/>
      <c r="F384" s="6"/>
      <c r="G384" s="6"/>
      <c r="H384" s="6"/>
      <c r="I384" s="6"/>
      <c r="L384" s="6"/>
      <c r="M384" s="6"/>
      <c r="Q384" s="7"/>
    </row>
    <row r="385" spans="2:17" s="5" customFormat="1" x14ac:dyDescent="0.35">
      <c r="B385" s="6"/>
      <c r="C385" s="6"/>
      <c r="D385" s="6"/>
      <c r="E385" s="6"/>
      <c r="F385" s="6"/>
      <c r="G385" s="6"/>
      <c r="H385" s="6"/>
      <c r="I385" s="6"/>
      <c r="L385" s="6"/>
      <c r="M385" s="6"/>
      <c r="Q385" s="7"/>
    </row>
    <row r="386" spans="2:17" s="5" customFormat="1" x14ac:dyDescent="0.35">
      <c r="B386" s="6"/>
      <c r="C386" s="6"/>
      <c r="D386" s="6"/>
      <c r="E386" s="6"/>
      <c r="F386" s="6"/>
      <c r="G386" s="6"/>
      <c r="H386" s="6"/>
      <c r="I386" s="6"/>
      <c r="L386" s="6"/>
      <c r="M386" s="6"/>
      <c r="Q386" s="7"/>
    </row>
    <row r="387" spans="2:17" s="5" customFormat="1" x14ac:dyDescent="0.35">
      <c r="B387" s="6"/>
      <c r="C387" s="6"/>
      <c r="D387" s="6"/>
      <c r="E387" s="6"/>
      <c r="F387" s="6"/>
      <c r="G387" s="6"/>
      <c r="H387" s="6"/>
      <c r="I387" s="6"/>
      <c r="L387" s="6"/>
      <c r="M387" s="6"/>
      <c r="Q387" s="7"/>
    </row>
    <row r="388" spans="2:17" s="5" customFormat="1" x14ac:dyDescent="0.35">
      <c r="B388" s="6"/>
      <c r="C388" s="6"/>
      <c r="D388" s="6"/>
      <c r="E388" s="6"/>
      <c r="F388" s="6"/>
      <c r="G388" s="6"/>
      <c r="H388" s="6"/>
      <c r="I388" s="6"/>
      <c r="L388" s="6"/>
      <c r="M388" s="6"/>
      <c r="Q388" s="7"/>
    </row>
    <row r="389" spans="2:17" s="5" customFormat="1" x14ac:dyDescent="0.35">
      <c r="B389" s="6"/>
      <c r="C389" s="6"/>
      <c r="D389" s="6"/>
      <c r="E389" s="6"/>
      <c r="F389" s="6"/>
      <c r="G389" s="6"/>
      <c r="H389" s="6"/>
      <c r="I389" s="6"/>
      <c r="L389" s="6"/>
      <c r="M389" s="6"/>
      <c r="Q389" s="7"/>
    </row>
    <row r="390" spans="2:17" s="5" customFormat="1" x14ac:dyDescent="0.35">
      <c r="B390" s="6"/>
      <c r="C390" s="6"/>
      <c r="D390" s="6"/>
      <c r="E390" s="6"/>
      <c r="F390" s="6"/>
      <c r="G390" s="6"/>
      <c r="H390" s="6"/>
      <c r="I390" s="6"/>
      <c r="L390" s="6"/>
      <c r="M390" s="6"/>
      <c r="Q390" s="7"/>
    </row>
    <row r="391" spans="2:17" s="5" customFormat="1" x14ac:dyDescent="0.35">
      <c r="B391" s="6"/>
      <c r="C391" s="6"/>
      <c r="D391" s="6"/>
      <c r="E391" s="6"/>
      <c r="F391" s="6"/>
      <c r="G391" s="6"/>
      <c r="H391" s="6"/>
      <c r="I391" s="6"/>
      <c r="L391" s="6"/>
      <c r="M391" s="6"/>
      <c r="Q391" s="7"/>
    </row>
    <row r="392" spans="2:17" s="5" customFormat="1" x14ac:dyDescent="0.35">
      <c r="B392" s="6"/>
      <c r="C392" s="6"/>
      <c r="D392" s="6"/>
      <c r="E392" s="6"/>
      <c r="F392" s="6"/>
      <c r="G392" s="6"/>
      <c r="H392" s="6"/>
      <c r="I392" s="6"/>
      <c r="L392" s="6"/>
      <c r="M392" s="6"/>
      <c r="Q392" s="7"/>
    </row>
    <row r="393" spans="2:17" s="5" customFormat="1" x14ac:dyDescent="0.35">
      <c r="B393" s="6"/>
      <c r="C393" s="6"/>
      <c r="D393" s="6"/>
      <c r="E393" s="6"/>
      <c r="F393" s="6"/>
      <c r="G393" s="6"/>
      <c r="H393" s="6"/>
      <c r="I393" s="6"/>
      <c r="L393" s="6"/>
      <c r="M393" s="6"/>
      <c r="Q393" s="7"/>
    </row>
    <row r="394" spans="2:17" s="5" customFormat="1" x14ac:dyDescent="0.35">
      <c r="B394" s="6"/>
      <c r="C394" s="6"/>
      <c r="D394" s="6"/>
      <c r="E394" s="6"/>
      <c r="F394" s="6"/>
      <c r="G394" s="6"/>
      <c r="H394" s="6"/>
      <c r="I394" s="6"/>
      <c r="L394" s="6"/>
      <c r="M394" s="6"/>
      <c r="Q394" s="7"/>
    </row>
    <row r="395" spans="2:17" s="5" customFormat="1" x14ac:dyDescent="0.35">
      <c r="B395" s="6"/>
      <c r="C395" s="6"/>
      <c r="D395" s="6"/>
      <c r="E395" s="6"/>
      <c r="F395" s="6"/>
      <c r="G395" s="6"/>
      <c r="H395" s="6"/>
      <c r="I395" s="6"/>
      <c r="L395" s="6"/>
      <c r="M395" s="6"/>
      <c r="Q395" s="7"/>
    </row>
    <row r="396" spans="2:17" s="5" customFormat="1" x14ac:dyDescent="0.35">
      <c r="B396" s="6"/>
      <c r="C396" s="6"/>
      <c r="D396" s="6"/>
      <c r="E396" s="6"/>
      <c r="F396" s="6"/>
      <c r="G396" s="6"/>
      <c r="H396" s="6"/>
      <c r="I396" s="6"/>
      <c r="L396" s="6"/>
      <c r="M396" s="6"/>
      <c r="Q396" s="7"/>
    </row>
    <row r="397" spans="2:17" s="5" customFormat="1" x14ac:dyDescent="0.35">
      <c r="B397" s="6"/>
      <c r="C397" s="6"/>
      <c r="D397" s="6"/>
      <c r="E397" s="6"/>
      <c r="F397" s="6"/>
      <c r="G397" s="6"/>
      <c r="H397" s="6"/>
      <c r="I397" s="6"/>
      <c r="L397" s="6"/>
      <c r="M397" s="6"/>
      <c r="Q397" s="7"/>
    </row>
    <row r="398" spans="2:17" s="5" customFormat="1" x14ac:dyDescent="0.35">
      <c r="B398" s="6"/>
      <c r="C398" s="6"/>
      <c r="D398" s="6"/>
      <c r="E398" s="6"/>
      <c r="F398" s="6"/>
      <c r="G398" s="6"/>
      <c r="H398" s="6"/>
      <c r="I398" s="6"/>
      <c r="L398" s="6"/>
      <c r="M398" s="6"/>
      <c r="Q398" s="7"/>
    </row>
    <row r="399" spans="2:17" s="5" customFormat="1" x14ac:dyDescent="0.35">
      <c r="B399" s="6"/>
      <c r="C399" s="6"/>
      <c r="D399" s="6"/>
      <c r="E399" s="6"/>
      <c r="F399" s="6"/>
      <c r="G399" s="6"/>
      <c r="H399" s="6"/>
      <c r="I399" s="6"/>
      <c r="L399" s="6"/>
      <c r="M399" s="6"/>
      <c r="Q399" s="7"/>
    </row>
    <row r="400" spans="2:17" s="5" customFormat="1" x14ac:dyDescent="0.35">
      <c r="B400" s="6"/>
      <c r="C400" s="6"/>
      <c r="D400" s="6"/>
      <c r="E400" s="6"/>
      <c r="F400" s="6"/>
      <c r="G400" s="6"/>
      <c r="H400" s="6"/>
      <c r="I400" s="6"/>
      <c r="L400" s="6"/>
      <c r="M400" s="6"/>
      <c r="Q400" s="7"/>
    </row>
    <row r="401" spans="2:17" s="5" customFormat="1" x14ac:dyDescent="0.35">
      <c r="B401" s="6"/>
      <c r="C401" s="6"/>
      <c r="D401" s="6"/>
      <c r="E401" s="6"/>
      <c r="F401" s="6"/>
      <c r="G401" s="6"/>
      <c r="H401" s="6"/>
      <c r="I401" s="6"/>
      <c r="L401" s="6"/>
      <c r="M401" s="6"/>
      <c r="Q401" s="7"/>
    </row>
    <row r="402" spans="2:17" s="5" customFormat="1" x14ac:dyDescent="0.35">
      <c r="B402" s="6"/>
      <c r="C402" s="6"/>
      <c r="D402" s="6"/>
      <c r="E402" s="6"/>
      <c r="F402" s="6"/>
      <c r="G402" s="6"/>
      <c r="H402" s="6"/>
      <c r="I402" s="6"/>
      <c r="L402" s="6"/>
      <c r="M402" s="6"/>
      <c r="Q402" s="7"/>
    </row>
    <row r="403" spans="2:17" s="5" customFormat="1" x14ac:dyDescent="0.35">
      <c r="B403" s="6"/>
      <c r="C403" s="6"/>
      <c r="D403" s="6"/>
      <c r="E403" s="6"/>
      <c r="F403" s="6"/>
      <c r="G403" s="6"/>
      <c r="H403" s="6"/>
      <c r="I403" s="6"/>
      <c r="L403" s="6"/>
      <c r="M403" s="6"/>
      <c r="Q403" s="7"/>
    </row>
    <row r="404" spans="2:17" s="5" customFormat="1" x14ac:dyDescent="0.35">
      <c r="B404" s="6"/>
      <c r="C404" s="6"/>
      <c r="D404" s="6"/>
      <c r="E404" s="6"/>
      <c r="F404" s="6"/>
      <c r="G404" s="6"/>
      <c r="H404" s="6"/>
      <c r="I404" s="6"/>
      <c r="L404" s="6"/>
      <c r="M404" s="6"/>
      <c r="Q404" s="7"/>
    </row>
    <row r="405" spans="2:17" s="5" customFormat="1" x14ac:dyDescent="0.35">
      <c r="B405" s="6"/>
      <c r="C405" s="6"/>
      <c r="D405" s="6"/>
      <c r="E405" s="6"/>
      <c r="F405" s="6"/>
      <c r="G405" s="6"/>
      <c r="H405" s="6"/>
      <c r="I405" s="6"/>
      <c r="L405" s="6"/>
      <c r="M405" s="6"/>
      <c r="Q405" s="7"/>
    </row>
    <row r="406" spans="2:17" s="5" customFormat="1" x14ac:dyDescent="0.35">
      <c r="B406" s="6"/>
      <c r="C406" s="6"/>
      <c r="D406" s="6"/>
      <c r="E406" s="6"/>
      <c r="F406" s="6"/>
      <c r="G406" s="6"/>
      <c r="H406" s="6"/>
      <c r="I406" s="6"/>
      <c r="L406" s="6"/>
      <c r="M406" s="6"/>
      <c r="Q406" s="7"/>
    </row>
    <row r="407" spans="2:17" s="5" customFormat="1" x14ac:dyDescent="0.35">
      <c r="B407" s="6"/>
      <c r="C407" s="6"/>
      <c r="D407" s="6"/>
      <c r="E407" s="6"/>
      <c r="F407" s="6"/>
      <c r="G407" s="6"/>
      <c r="H407" s="6"/>
      <c r="I407" s="6"/>
      <c r="L407" s="6"/>
      <c r="M407" s="6"/>
      <c r="Q407" s="7"/>
    </row>
    <row r="408" spans="2:17" s="5" customFormat="1" x14ac:dyDescent="0.35">
      <c r="B408" s="6"/>
      <c r="C408" s="6"/>
      <c r="D408" s="6"/>
      <c r="E408" s="6"/>
      <c r="F408" s="6"/>
      <c r="G408" s="6"/>
      <c r="H408" s="6"/>
      <c r="I408" s="6"/>
      <c r="L408" s="6"/>
      <c r="M408" s="6"/>
      <c r="Q408" s="7"/>
    </row>
    <row r="409" spans="2:17" s="5" customFormat="1" x14ac:dyDescent="0.35">
      <c r="B409" s="6"/>
      <c r="C409" s="6"/>
      <c r="D409" s="6"/>
      <c r="E409" s="6"/>
      <c r="F409" s="6"/>
      <c r="G409" s="6"/>
      <c r="H409" s="6"/>
      <c r="I409" s="6"/>
      <c r="L409" s="6"/>
      <c r="M409" s="6"/>
      <c r="Q409" s="7"/>
    </row>
    <row r="410" spans="2:17" s="5" customFormat="1" x14ac:dyDescent="0.35">
      <c r="B410" s="6"/>
      <c r="C410" s="6"/>
      <c r="D410" s="6"/>
      <c r="E410" s="6"/>
      <c r="F410" s="6"/>
      <c r="G410" s="6"/>
      <c r="H410" s="6"/>
      <c r="I410" s="6"/>
      <c r="L410" s="6"/>
      <c r="M410" s="6"/>
      <c r="Q410" s="7"/>
    </row>
    <row r="411" spans="2:17" s="5" customFormat="1" x14ac:dyDescent="0.35">
      <c r="B411" s="6"/>
      <c r="C411" s="6"/>
      <c r="D411" s="6"/>
      <c r="E411" s="6"/>
      <c r="F411" s="6"/>
      <c r="G411" s="6"/>
      <c r="H411" s="6"/>
      <c r="I411" s="6"/>
      <c r="L411" s="6"/>
      <c r="M411" s="6"/>
      <c r="Q411" s="7"/>
    </row>
    <row r="412" spans="2:17" s="5" customFormat="1" x14ac:dyDescent="0.35">
      <c r="B412" s="6"/>
      <c r="C412" s="6"/>
      <c r="D412" s="6"/>
      <c r="E412" s="6"/>
      <c r="F412" s="6"/>
      <c r="G412" s="6"/>
      <c r="H412" s="6"/>
      <c r="I412" s="6"/>
      <c r="L412" s="6"/>
      <c r="M412" s="6"/>
      <c r="Q412" s="7"/>
    </row>
    <row r="413" spans="2:17" s="5" customFormat="1" x14ac:dyDescent="0.35">
      <c r="B413" s="6"/>
      <c r="C413" s="6"/>
      <c r="D413" s="6"/>
      <c r="E413" s="6"/>
      <c r="F413" s="6"/>
      <c r="G413" s="6"/>
      <c r="H413" s="6"/>
      <c r="I413" s="6"/>
      <c r="L413" s="6"/>
      <c r="M413" s="6"/>
      <c r="Q413" s="7"/>
    </row>
    <row r="414" spans="2:17" s="5" customFormat="1" x14ac:dyDescent="0.35">
      <c r="B414" s="6"/>
      <c r="C414" s="6"/>
      <c r="D414" s="6"/>
      <c r="E414" s="6"/>
      <c r="F414" s="6"/>
      <c r="G414" s="6"/>
      <c r="H414" s="6"/>
      <c r="I414" s="6"/>
      <c r="L414" s="6"/>
      <c r="M414" s="6"/>
      <c r="Q414" s="7"/>
    </row>
    <row r="415" spans="2:17" s="5" customFormat="1" x14ac:dyDescent="0.35">
      <c r="B415" s="6"/>
      <c r="C415" s="6"/>
      <c r="D415" s="6"/>
      <c r="E415" s="6"/>
      <c r="F415" s="6"/>
      <c r="G415" s="6"/>
      <c r="H415" s="6"/>
      <c r="I415" s="6"/>
      <c r="L415" s="6"/>
      <c r="M415" s="6"/>
      <c r="Q415" s="7"/>
    </row>
    <row r="416" spans="2:17" s="5" customFormat="1" x14ac:dyDescent="0.35">
      <c r="B416" s="6"/>
      <c r="C416" s="6"/>
      <c r="D416" s="6"/>
      <c r="E416" s="6"/>
      <c r="F416" s="6"/>
      <c r="G416" s="6"/>
      <c r="H416" s="6"/>
      <c r="I416" s="6"/>
      <c r="L416" s="6"/>
      <c r="M416" s="6"/>
      <c r="Q416" s="7"/>
    </row>
    <row r="417" spans="2:17" s="5" customFormat="1" x14ac:dyDescent="0.35">
      <c r="B417" s="6"/>
      <c r="C417" s="6"/>
      <c r="D417" s="6"/>
      <c r="E417" s="6"/>
      <c r="F417" s="6"/>
      <c r="G417" s="6"/>
      <c r="H417" s="6"/>
      <c r="I417" s="6"/>
      <c r="L417" s="6"/>
      <c r="M417" s="6"/>
      <c r="Q417" s="7"/>
    </row>
    <row r="418" spans="2:17" s="5" customFormat="1" x14ac:dyDescent="0.35">
      <c r="B418" s="6"/>
      <c r="C418" s="6"/>
      <c r="D418" s="6"/>
      <c r="E418" s="6"/>
      <c r="F418" s="6"/>
      <c r="G418" s="6"/>
      <c r="H418" s="6"/>
      <c r="I418" s="6"/>
      <c r="L418" s="6"/>
      <c r="M418" s="6"/>
      <c r="Q418" s="7"/>
    </row>
    <row r="419" spans="2:17" s="5" customFormat="1" x14ac:dyDescent="0.35">
      <c r="B419" s="6"/>
      <c r="C419" s="6"/>
      <c r="D419" s="6"/>
      <c r="E419" s="6"/>
      <c r="F419" s="6"/>
      <c r="G419" s="6"/>
      <c r="H419" s="6"/>
      <c r="I419" s="6"/>
      <c r="L419" s="6"/>
      <c r="M419" s="6"/>
      <c r="Q419" s="7"/>
    </row>
    <row r="420" spans="2:17" s="5" customFormat="1" x14ac:dyDescent="0.35">
      <c r="B420" s="6"/>
      <c r="C420" s="6"/>
      <c r="D420" s="6"/>
      <c r="E420" s="6"/>
      <c r="F420" s="6"/>
      <c r="G420" s="6"/>
      <c r="H420" s="6"/>
      <c r="I420" s="6"/>
      <c r="L420" s="6"/>
      <c r="M420" s="6"/>
      <c r="Q420" s="7"/>
    </row>
    <row r="421" spans="2:17" s="5" customFormat="1" x14ac:dyDescent="0.35">
      <c r="B421" s="6"/>
      <c r="C421" s="6"/>
      <c r="D421" s="6"/>
      <c r="E421" s="6"/>
      <c r="F421" s="6"/>
      <c r="G421" s="6"/>
      <c r="H421" s="6"/>
      <c r="I421" s="6"/>
      <c r="L421" s="6"/>
      <c r="M421" s="6"/>
      <c r="Q421" s="7"/>
    </row>
    <row r="422" spans="2:17" s="5" customFormat="1" x14ac:dyDescent="0.35">
      <c r="B422" s="6"/>
      <c r="C422" s="6"/>
      <c r="D422" s="6"/>
      <c r="E422" s="6"/>
      <c r="F422" s="6"/>
      <c r="G422" s="6"/>
      <c r="H422" s="6"/>
      <c r="I422" s="6"/>
      <c r="L422" s="6"/>
      <c r="M422" s="6"/>
      <c r="Q422" s="7"/>
    </row>
    <row r="423" spans="2:17" s="5" customFormat="1" x14ac:dyDescent="0.35">
      <c r="B423" s="6"/>
      <c r="C423" s="6"/>
      <c r="D423" s="6"/>
      <c r="E423" s="6"/>
      <c r="F423" s="6"/>
      <c r="G423" s="6"/>
      <c r="H423" s="6"/>
      <c r="I423" s="6"/>
      <c r="L423" s="6"/>
      <c r="M423" s="6"/>
      <c r="Q423" s="7"/>
    </row>
    <row r="424" spans="2:17" s="5" customFormat="1" x14ac:dyDescent="0.35">
      <c r="B424" s="6"/>
      <c r="C424" s="6"/>
      <c r="D424" s="6"/>
      <c r="E424" s="6"/>
      <c r="F424" s="6"/>
      <c r="G424" s="6"/>
      <c r="H424" s="6"/>
      <c r="I424" s="6"/>
      <c r="L424" s="6"/>
      <c r="M424" s="6"/>
      <c r="Q424" s="7"/>
    </row>
    <row r="425" spans="2:17" s="5" customFormat="1" x14ac:dyDescent="0.35">
      <c r="B425" s="6"/>
      <c r="C425" s="6"/>
      <c r="D425" s="6"/>
      <c r="E425" s="6"/>
      <c r="F425" s="6"/>
      <c r="G425" s="6"/>
      <c r="H425" s="6"/>
      <c r="I425" s="6"/>
      <c r="L425" s="6"/>
      <c r="M425" s="6"/>
      <c r="Q425" s="7"/>
    </row>
    <row r="426" spans="2:17" s="5" customFormat="1" x14ac:dyDescent="0.35">
      <c r="B426" s="6"/>
      <c r="C426" s="6"/>
      <c r="D426" s="6"/>
      <c r="E426" s="6"/>
      <c r="F426" s="6"/>
      <c r="G426" s="6"/>
      <c r="H426" s="6"/>
      <c r="I426" s="6"/>
      <c r="L426" s="6"/>
      <c r="M426" s="6"/>
      <c r="Q426" s="7"/>
    </row>
    <row r="427" spans="2:17" s="5" customFormat="1" x14ac:dyDescent="0.35">
      <c r="B427" s="6"/>
      <c r="C427" s="6"/>
      <c r="D427" s="6"/>
      <c r="E427" s="6"/>
      <c r="F427" s="6"/>
      <c r="G427" s="6"/>
      <c r="H427" s="6"/>
      <c r="I427" s="6"/>
      <c r="L427" s="6"/>
      <c r="M427" s="6"/>
      <c r="Q427" s="7"/>
    </row>
    <row r="428" spans="2:17" s="5" customFormat="1" x14ac:dyDescent="0.35">
      <c r="B428" s="6"/>
      <c r="C428" s="6"/>
      <c r="D428" s="6"/>
      <c r="E428" s="6"/>
      <c r="F428" s="6"/>
      <c r="G428" s="6"/>
      <c r="H428" s="6"/>
      <c r="I428" s="6"/>
      <c r="L428" s="6"/>
      <c r="M428" s="6"/>
      <c r="Q428" s="7"/>
    </row>
    <row r="429" spans="2:17" s="5" customFormat="1" x14ac:dyDescent="0.35">
      <c r="B429" s="6"/>
      <c r="C429" s="6"/>
      <c r="D429" s="6"/>
      <c r="E429" s="6"/>
      <c r="F429" s="6"/>
      <c r="G429" s="6"/>
      <c r="H429" s="6"/>
      <c r="I429" s="6"/>
      <c r="L429" s="6"/>
      <c r="M429" s="6"/>
      <c r="Q429" s="7"/>
    </row>
    <row r="430" spans="2:17" s="5" customFormat="1" x14ac:dyDescent="0.35">
      <c r="B430" s="6"/>
      <c r="C430" s="6"/>
      <c r="D430" s="6"/>
      <c r="E430" s="6"/>
      <c r="F430" s="6"/>
      <c r="G430" s="6"/>
      <c r="H430" s="6"/>
      <c r="I430" s="6"/>
      <c r="L430" s="6"/>
      <c r="M430" s="6"/>
      <c r="Q430" s="7"/>
    </row>
    <row r="431" spans="2:17" s="5" customFormat="1" x14ac:dyDescent="0.35">
      <c r="B431" s="6"/>
      <c r="C431" s="6"/>
      <c r="D431" s="6"/>
      <c r="E431" s="6"/>
      <c r="F431" s="6"/>
      <c r="G431" s="6"/>
      <c r="H431" s="6"/>
      <c r="I431" s="6"/>
      <c r="L431" s="6"/>
      <c r="M431" s="6"/>
      <c r="Q431" s="7"/>
    </row>
    <row r="432" spans="2:17" s="5" customFormat="1" x14ac:dyDescent="0.35">
      <c r="B432" s="6"/>
      <c r="C432" s="6"/>
      <c r="D432" s="6"/>
      <c r="E432" s="6"/>
      <c r="F432" s="6"/>
      <c r="G432" s="6"/>
      <c r="H432" s="6"/>
      <c r="I432" s="6"/>
      <c r="L432" s="6"/>
      <c r="M432" s="6"/>
      <c r="Q432" s="7"/>
    </row>
    <row r="433" spans="2:17" s="5" customFormat="1" x14ac:dyDescent="0.35">
      <c r="B433" s="6"/>
      <c r="C433" s="6"/>
      <c r="D433" s="6"/>
      <c r="E433" s="6"/>
      <c r="F433" s="6"/>
      <c r="G433" s="6"/>
      <c r="H433" s="6"/>
      <c r="I433" s="6"/>
      <c r="L433" s="6"/>
      <c r="M433" s="6"/>
      <c r="Q433" s="7"/>
    </row>
    <row r="434" spans="2:17" s="5" customFormat="1" x14ac:dyDescent="0.35">
      <c r="B434" s="6"/>
      <c r="C434" s="6"/>
      <c r="D434" s="6"/>
      <c r="E434" s="6"/>
      <c r="F434" s="6"/>
      <c r="G434" s="6"/>
      <c r="H434" s="6"/>
      <c r="I434" s="6"/>
      <c r="L434" s="6"/>
      <c r="M434" s="6"/>
      <c r="Q434" s="7"/>
    </row>
    <row r="435" spans="2:17" s="5" customFormat="1" x14ac:dyDescent="0.35">
      <c r="B435" s="6"/>
      <c r="C435" s="6"/>
      <c r="D435" s="6"/>
      <c r="E435" s="6"/>
      <c r="F435" s="6"/>
      <c r="G435" s="6"/>
      <c r="H435" s="6"/>
      <c r="I435" s="6"/>
      <c r="L435" s="6"/>
      <c r="M435" s="6"/>
      <c r="Q435" s="7"/>
    </row>
    <row r="436" spans="2:17" s="5" customFormat="1" x14ac:dyDescent="0.35">
      <c r="B436" s="6"/>
      <c r="C436" s="6"/>
      <c r="D436" s="6"/>
      <c r="E436" s="6"/>
      <c r="F436" s="6"/>
      <c r="G436" s="6"/>
      <c r="H436" s="6"/>
      <c r="I436" s="6"/>
      <c r="L436" s="6"/>
      <c r="M436" s="6"/>
      <c r="Q436" s="7"/>
    </row>
    <row r="437" spans="2:17" s="5" customFormat="1" x14ac:dyDescent="0.35">
      <c r="B437" s="6"/>
      <c r="C437" s="6"/>
      <c r="D437" s="6"/>
      <c r="E437" s="6"/>
      <c r="F437" s="6"/>
      <c r="G437" s="6"/>
      <c r="H437" s="6"/>
      <c r="I437" s="6"/>
      <c r="L437" s="6"/>
      <c r="M437" s="6"/>
      <c r="Q437" s="7"/>
    </row>
    <row r="438" spans="2:17" s="5" customFormat="1" x14ac:dyDescent="0.35">
      <c r="B438" s="6"/>
      <c r="C438" s="6"/>
      <c r="D438" s="6"/>
      <c r="E438" s="6"/>
      <c r="F438" s="6"/>
      <c r="G438" s="6"/>
      <c r="H438" s="6"/>
      <c r="I438" s="6"/>
      <c r="L438" s="6"/>
      <c r="M438" s="6"/>
      <c r="Q438" s="7"/>
    </row>
    <row r="439" spans="2:17" s="5" customFormat="1" x14ac:dyDescent="0.35">
      <c r="B439" s="6"/>
      <c r="C439" s="6"/>
      <c r="D439" s="6"/>
      <c r="E439" s="6"/>
      <c r="F439" s="6"/>
      <c r="G439" s="6"/>
      <c r="H439" s="6"/>
      <c r="I439" s="6"/>
      <c r="L439" s="6"/>
      <c r="M439" s="6"/>
      <c r="Q439" s="7"/>
    </row>
    <row r="440" spans="2:17" s="5" customFormat="1" x14ac:dyDescent="0.35">
      <c r="B440" s="6"/>
      <c r="C440" s="6"/>
      <c r="D440" s="6"/>
      <c r="E440" s="6"/>
      <c r="F440" s="6"/>
      <c r="G440" s="6"/>
      <c r="H440" s="6"/>
      <c r="I440" s="6"/>
      <c r="L440" s="6"/>
      <c r="M440" s="6"/>
      <c r="Q440" s="7"/>
    </row>
    <row r="441" spans="2:17" s="5" customFormat="1" x14ac:dyDescent="0.35">
      <c r="B441" s="6"/>
      <c r="C441" s="6"/>
      <c r="D441" s="6"/>
      <c r="E441" s="6"/>
      <c r="F441" s="6"/>
      <c r="G441" s="6"/>
      <c r="H441" s="6"/>
      <c r="I441" s="6"/>
      <c r="L441" s="6"/>
      <c r="M441" s="6"/>
      <c r="Q441" s="7"/>
    </row>
    <row r="442" spans="2:17" s="5" customFormat="1" x14ac:dyDescent="0.35">
      <c r="B442" s="6"/>
      <c r="C442" s="6"/>
      <c r="D442" s="6"/>
      <c r="E442" s="6"/>
      <c r="F442" s="6"/>
      <c r="G442" s="6"/>
      <c r="H442" s="6"/>
      <c r="I442" s="6"/>
      <c r="L442" s="6"/>
      <c r="M442" s="6"/>
      <c r="Q442" s="7"/>
    </row>
    <row r="443" spans="2:17" s="5" customFormat="1" x14ac:dyDescent="0.35">
      <c r="B443" s="6"/>
      <c r="C443" s="6"/>
      <c r="D443" s="6"/>
      <c r="E443" s="6"/>
      <c r="F443" s="6"/>
      <c r="G443" s="6"/>
      <c r="H443" s="6"/>
      <c r="I443" s="6"/>
      <c r="L443" s="6"/>
      <c r="M443" s="6"/>
      <c r="Q443" s="7"/>
    </row>
    <row r="444" spans="2:17" s="5" customFormat="1" x14ac:dyDescent="0.35">
      <c r="B444" s="6"/>
      <c r="C444" s="6"/>
      <c r="D444" s="6"/>
      <c r="E444" s="6"/>
      <c r="F444" s="6"/>
      <c r="G444" s="6"/>
      <c r="H444" s="6"/>
      <c r="I444" s="6"/>
      <c r="L444" s="6"/>
      <c r="M444" s="6"/>
      <c r="Q444" s="7"/>
    </row>
    <row r="445" spans="2:17" s="5" customFormat="1" x14ac:dyDescent="0.35">
      <c r="B445" s="6"/>
      <c r="C445" s="6"/>
      <c r="D445" s="6"/>
      <c r="E445" s="6"/>
      <c r="F445" s="6"/>
      <c r="G445" s="6"/>
      <c r="H445" s="6"/>
      <c r="I445" s="6"/>
      <c r="L445" s="6"/>
      <c r="M445" s="6"/>
      <c r="Q445" s="7"/>
    </row>
    <row r="446" spans="2:17" s="5" customFormat="1" x14ac:dyDescent="0.35">
      <c r="B446" s="6"/>
      <c r="C446" s="6"/>
      <c r="D446" s="6"/>
      <c r="E446" s="6"/>
      <c r="F446" s="6"/>
      <c r="G446" s="6"/>
      <c r="H446" s="6"/>
      <c r="I446" s="6"/>
      <c r="L446" s="6"/>
      <c r="M446" s="6"/>
      <c r="Q446" s="7"/>
    </row>
    <row r="447" spans="2:17" s="5" customFormat="1" x14ac:dyDescent="0.35">
      <c r="B447" s="6"/>
      <c r="C447" s="6"/>
      <c r="D447" s="6"/>
      <c r="E447" s="6"/>
      <c r="F447" s="6"/>
      <c r="G447" s="6"/>
      <c r="H447" s="6"/>
      <c r="I447" s="6"/>
      <c r="L447" s="6"/>
      <c r="M447" s="6"/>
      <c r="Q447" s="7"/>
    </row>
    <row r="448" spans="2:17" s="5" customFormat="1" x14ac:dyDescent="0.35">
      <c r="B448" s="6"/>
      <c r="C448" s="6"/>
      <c r="D448" s="6"/>
      <c r="E448" s="6"/>
      <c r="F448" s="6"/>
      <c r="G448" s="6"/>
      <c r="H448" s="6"/>
      <c r="I448" s="6"/>
      <c r="L448" s="6"/>
      <c r="M448" s="6"/>
      <c r="Q448" s="7"/>
    </row>
    <row r="449" spans="2:17" s="5" customFormat="1" x14ac:dyDescent="0.35">
      <c r="B449" s="6"/>
      <c r="C449" s="6"/>
      <c r="D449" s="6"/>
      <c r="E449" s="6"/>
      <c r="F449" s="6"/>
      <c r="G449" s="6"/>
      <c r="H449" s="6"/>
      <c r="I449" s="6"/>
      <c r="L449" s="6"/>
      <c r="M449" s="6"/>
      <c r="Q449" s="7"/>
    </row>
    <row r="450" spans="2:17" s="5" customFormat="1" x14ac:dyDescent="0.35">
      <c r="B450" s="6"/>
      <c r="C450" s="6"/>
      <c r="D450" s="6"/>
      <c r="E450" s="6"/>
      <c r="F450" s="6"/>
      <c r="G450" s="6"/>
      <c r="H450" s="6"/>
      <c r="I450" s="6"/>
      <c r="L450" s="6"/>
      <c r="M450" s="6"/>
      <c r="Q450" s="7"/>
    </row>
    <row r="451" spans="2:17" s="5" customFormat="1" x14ac:dyDescent="0.35">
      <c r="B451" s="6"/>
      <c r="C451" s="6"/>
      <c r="D451" s="6"/>
      <c r="E451" s="6"/>
      <c r="F451" s="6"/>
      <c r="G451" s="6"/>
      <c r="H451" s="6"/>
      <c r="I451" s="6"/>
      <c r="L451" s="6"/>
      <c r="M451" s="6"/>
      <c r="Q451" s="7"/>
    </row>
    <row r="452" spans="2:17" s="5" customFormat="1" x14ac:dyDescent="0.35">
      <c r="B452" s="6"/>
      <c r="C452" s="6"/>
      <c r="D452" s="6"/>
      <c r="E452" s="6"/>
      <c r="F452" s="6"/>
      <c r="G452" s="6"/>
      <c r="H452" s="6"/>
      <c r="I452" s="6"/>
      <c r="L452" s="6"/>
      <c r="M452" s="6"/>
      <c r="Q452" s="7"/>
    </row>
    <row r="453" spans="2:17" s="5" customFormat="1" x14ac:dyDescent="0.35">
      <c r="B453" s="6"/>
      <c r="C453" s="6"/>
      <c r="D453" s="6"/>
      <c r="E453" s="6"/>
      <c r="F453" s="6"/>
      <c r="G453" s="6"/>
      <c r="H453" s="6"/>
      <c r="I453" s="6"/>
      <c r="L453" s="6"/>
      <c r="M453" s="6"/>
      <c r="Q453" s="7"/>
    </row>
    <row r="454" spans="2:17" s="5" customFormat="1" x14ac:dyDescent="0.35">
      <c r="B454" s="6"/>
      <c r="C454" s="6"/>
      <c r="D454" s="6"/>
      <c r="E454" s="6"/>
      <c r="F454" s="6"/>
      <c r="G454" s="6"/>
      <c r="H454" s="6"/>
      <c r="I454" s="6"/>
      <c r="L454" s="6"/>
      <c r="M454" s="6"/>
      <c r="Q454" s="7"/>
    </row>
    <row r="455" spans="2:17" s="5" customFormat="1" x14ac:dyDescent="0.35">
      <c r="B455" s="6"/>
      <c r="C455" s="6"/>
      <c r="D455" s="6"/>
      <c r="E455" s="6"/>
      <c r="F455" s="6"/>
      <c r="G455" s="6"/>
      <c r="H455" s="6"/>
      <c r="I455" s="6"/>
      <c r="L455" s="6"/>
      <c r="M455" s="6"/>
      <c r="Q455" s="7"/>
    </row>
    <row r="456" spans="2:17" s="5" customFormat="1" x14ac:dyDescent="0.35">
      <c r="B456" s="6"/>
      <c r="C456" s="6"/>
      <c r="D456" s="6"/>
      <c r="E456" s="6"/>
      <c r="F456" s="6"/>
      <c r="G456" s="6"/>
      <c r="H456" s="6"/>
      <c r="I456" s="6"/>
      <c r="L456" s="6"/>
      <c r="M456" s="6"/>
      <c r="Q456" s="7"/>
    </row>
    <row r="457" spans="2:17" s="5" customFormat="1" x14ac:dyDescent="0.35">
      <c r="B457" s="6"/>
      <c r="C457" s="6"/>
      <c r="D457" s="6"/>
      <c r="E457" s="6"/>
      <c r="F457" s="6"/>
      <c r="G457" s="6"/>
      <c r="H457" s="6"/>
      <c r="I457" s="6"/>
      <c r="L457" s="6"/>
      <c r="M457" s="6"/>
      <c r="Q457" s="7"/>
    </row>
    <row r="458" spans="2:17" s="5" customFormat="1" x14ac:dyDescent="0.35">
      <c r="B458" s="6"/>
      <c r="C458" s="6"/>
      <c r="D458" s="6"/>
      <c r="E458" s="6"/>
      <c r="F458" s="6"/>
      <c r="G458" s="6"/>
      <c r="H458" s="6"/>
      <c r="I458" s="6"/>
      <c r="L458" s="6"/>
      <c r="M458" s="6"/>
      <c r="Q458" s="7"/>
    </row>
    <row r="459" spans="2:17" s="5" customFormat="1" x14ac:dyDescent="0.35">
      <c r="B459" s="6"/>
      <c r="C459" s="6"/>
      <c r="D459" s="6"/>
      <c r="E459" s="6"/>
      <c r="F459" s="6"/>
      <c r="G459" s="6"/>
      <c r="H459" s="6"/>
      <c r="I459" s="6"/>
      <c r="L459" s="6"/>
      <c r="M459" s="6"/>
      <c r="Q459" s="7"/>
    </row>
    <row r="460" spans="2:17" s="5" customFormat="1" x14ac:dyDescent="0.35">
      <c r="B460" s="6"/>
      <c r="C460" s="6"/>
      <c r="D460" s="6"/>
      <c r="E460" s="6"/>
      <c r="F460" s="6"/>
      <c r="G460" s="6"/>
      <c r="H460" s="6"/>
      <c r="I460" s="6"/>
      <c r="L460" s="6"/>
      <c r="M460" s="6"/>
      <c r="Q460" s="7"/>
    </row>
    <row r="461" spans="2:17" s="5" customFormat="1" x14ac:dyDescent="0.35">
      <c r="B461" s="6"/>
      <c r="C461" s="6"/>
      <c r="D461" s="6"/>
      <c r="E461" s="6"/>
      <c r="F461" s="6"/>
      <c r="G461" s="6"/>
      <c r="H461" s="6"/>
      <c r="I461" s="6"/>
      <c r="L461" s="6"/>
      <c r="M461" s="6"/>
      <c r="Q461" s="7"/>
    </row>
    <row r="462" spans="2:17" s="5" customFormat="1" x14ac:dyDescent="0.35">
      <c r="B462" s="6"/>
      <c r="C462" s="6"/>
      <c r="D462" s="6"/>
      <c r="E462" s="6"/>
      <c r="F462" s="6"/>
      <c r="G462" s="6"/>
      <c r="H462" s="6"/>
      <c r="I462" s="6"/>
      <c r="L462" s="6"/>
      <c r="M462" s="6"/>
      <c r="Q462" s="7"/>
    </row>
    <row r="463" spans="2:17" s="5" customFormat="1" x14ac:dyDescent="0.35">
      <c r="B463" s="6"/>
      <c r="C463" s="6"/>
      <c r="D463" s="6"/>
      <c r="E463" s="6"/>
      <c r="F463" s="6"/>
      <c r="G463" s="6"/>
      <c r="H463" s="6"/>
      <c r="I463" s="6"/>
      <c r="L463" s="6"/>
      <c r="M463" s="6"/>
      <c r="Q463" s="7"/>
    </row>
    <row r="464" spans="2:17" s="5" customFormat="1" x14ac:dyDescent="0.35">
      <c r="B464" s="6"/>
      <c r="C464" s="6"/>
      <c r="D464" s="6"/>
      <c r="E464" s="6"/>
      <c r="F464" s="6"/>
      <c r="G464" s="6"/>
      <c r="H464" s="6"/>
      <c r="I464" s="6"/>
      <c r="L464" s="6"/>
      <c r="M464" s="6"/>
      <c r="Q464" s="7"/>
    </row>
    <row r="465" spans="2:17" s="5" customFormat="1" x14ac:dyDescent="0.35">
      <c r="B465" s="6"/>
      <c r="C465" s="6"/>
      <c r="D465" s="6"/>
      <c r="E465" s="6"/>
      <c r="F465" s="6"/>
      <c r="G465" s="6"/>
      <c r="H465" s="6"/>
      <c r="I465" s="6"/>
      <c r="L465" s="6"/>
      <c r="M465" s="6"/>
      <c r="Q465" s="7"/>
    </row>
    <row r="466" spans="2:17" s="5" customFormat="1" x14ac:dyDescent="0.35">
      <c r="B466" s="6"/>
      <c r="C466" s="6"/>
      <c r="D466" s="6"/>
      <c r="E466" s="6"/>
      <c r="F466" s="6"/>
      <c r="G466" s="6"/>
      <c r="H466" s="6"/>
      <c r="I466" s="6"/>
      <c r="L466" s="6"/>
      <c r="M466" s="6"/>
      <c r="Q466" s="7"/>
    </row>
    <row r="467" spans="2:17" s="5" customFormat="1" x14ac:dyDescent="0.35">
      <c r="B467" s="6"/>
      <c r="C467" s="6"/>
      <c r="D467" s="6"/>
      <c r="E467" s="6"/>
      <c r="F467" s="6"/>
      <c r="G467" s="6"/>
      <c r="H467" s="6"/>
      <c r="I467" s="6"/>
      <c r="L467" s="6"/>
      <c r="M467" s="6"/>
      <c r="Q467" s="7"/>
    </row>
    <row r="468" spans="2:17" s="5" customFormat="1" x14ac:dyDescent="0.35">
      <c r="B468" s="6"/>
      <c r="C468" s="6"/>
      <c r="D468" s="6"/>
      <c r="E468" s="6"/>
      <c r="F468" s="6"/>
      <c r="G468" s="6"/>
      <c r="H468" s="6"/>
      <c r="I468" s="6"/>
      <c r="L468" s="6"/>
      <c r="M468" s="6"/>
      <c r="Q468" s="7"/>
    </row>
    <row r="469" spans="2:17" s="5" customFormat="1" x14ac:dyDescent="0.35">
      <c r="B469" s="6"/>
      <c r="C469" s="6"/>
      <c r="D469" s="6"/>
      <c r="E469" s="6"/>
      <c r="F469" s="6"/>
      <c r="G469" s="6"/>
      <c r="H469" s="6"/>
      <c r="I469" s="6"/>
      <c r="L469" s="6"/>
      <c r="M469" s="6"/>
      <c r="Q469" s="7"/>
    </row>
    <row r="470" spans="2:17" s="5" customFormat="1" x14ac:dyDescent="0.35">
      <c r="B470" s="6"/>
      <c r="C470" s="6"/>
      <c r="D470" s="6"/>
      <c r="E470" s="6"/>
      <c r="F470" s="6"/>
      <c r="G470" s="6"/>
      <c r="H470" s="6"/>
      <c r="I470" s="6"/>
      <c r="L470" s="6"/>
      <c r="M470" s="6"/>
      <c r="Q470" s="7"/>
    </row>
    <row r="471" spans="2:17" s="5" customFormat="1" x14ac:dyDescent="0.35">
      <c r="B471" s="6"/>
      <c r="C471" s="6"/>
      <c r="D471" s="6"/>
      <c r="E471" s="6"/>
      <c r="F471" s="6"/>
      <c r="G471" s="6"/>
      <c r="H471" s="6"/>
      <c r="I471" s="6"/>
      <c r="L471" s="6"/>
      <c r="M471" s="6"/>
      <c r="Q471" s="7"/>
    </row>
    <row r="472" spans="2:17" s="5" customFormat="1" x14ac:dyDescent="0.35">
      <c r="B472" s="6"/>
      <c r="C472" s="6"/>
      <c r="D472" s="6"/>
      <c r="E472" s="6"/>
      <c r="F472" s="6"/>
      <c r="G472" s="6"/>
      <c r="H472" s="6"/>
      <c r="I472" s="6"/>
      <c r="L472" s="6"/>
      <c r="M472" s="6"/>
      <c r="Q472" s="7"/>
    </row>
    <row r="473" spans="2:17" s="5" customFormat="1" x14ac:dyDescent="0.35">
      <c r="B473" s="6"/>
      <c r="C473" s="6"/>
      <c r="D473" s="6"/>
      <c r="E473" s="6"/>
      <c r="F473" s="6"/>
      <c r="G473" s="6"/>
      <c r="H473" s="6"/>
      <c r="I473" s="6"/>
      <c r="L473" s="6"/>
      <c r="M473" s="6"/>
      <c r="Q473" s="7"/>
    </row>
    <row r="474" spans="2:17" s="5" customFormat="1" x14ac:dyDescent="0.35">
      <c r="B474" s="6"/>
      <c r="C474" s="6"/>
      <c r="D474" s="6"/>
      <c r="E474" s="6"/>
      <c r="F474" s="6"/>
      <c r="G474" s="6"/>
      <c r="H474" s="6"/>
      <c r="I474" s="6"/>
      <c r="L474" s="6"/>
      <c r="M474" s="6"/>
      <c r="Q474" s="7"/>
    </row>
    <row r="475" spans="2:17" s="5" customFormat="1" x14ac:dyDescent="0.35">
      <c r="B475" s="6"/>
      <c r="C475" s="6"/>
      <c r="D475" s="6"/>
      <c r="E475" s="6"/>
      <c r="F475" s="6"/>
      <c r="G475" s="6"/>
      <c r="H475" s="6"/>
      <c r="I475" s="6"/>
      <c r="L475" s="6"/>
      <c r="M475" s="6"/>
      <c r="Q475" s="7"/>
    </row>
    <row r="476" spans="2:17" s="5" customFormat="1" x14ac:dyDescent="0.35">
      <c r="B476" s="6"/>
      <c r="C476" s="6"/>
      <c r="D476" s="6"/>
      <c r="E476" s="6"/>
      <c r="F476" s="6"/>
      <c r="G476" s="6"/>
      <c r="H476" s="6"/>
      <c r="I476" s="6"/>
      <c r="L476" s="6"/>
      <c r="M476" s="6"/>
      <c r="Q476" s="7"/>
    </row>
    <row r="477" spans="2:17" s="5" customFormat="1" x14ac:dyDescent="0.35">
      <c r="B477" s="6"/>
      <c r="C477" s="6"/>
      <c r="D477" s="6"/>
      <c r="E477" s="6"/>
      <c r="F477" s="6"/>
      <c r="G477" s="6"/>
      <c r="H477" s="6"/>
      <c r="I477" s="6"/>
      <c r="L477" s="6"/>
      <c r="M477" s="6"/>
      <c r="Q477" s="7"/>
    </row>
    <row r="478" spans="2:17" s="5" customFormat="1" x14ac:dyDescent="0.35">
      <c r="B478" s="6"/>
      <c r="C478" s="6"/>
      <c r="D478" s="6"/>
      <c r="E478" s="6"/>
      <c r="F478" s="6"/>
      <c r="G478" s="6"/>
      <c r="H478" s="6"/>
      <c r="I478" s="6"/>
      <c r="L478" s="6"/>
      <c r="M478" s="6"/>
      <c r="Q478" s="7"/>
    </row>
    <row r="479" spans="2:17" s="5" customFormat="1" x14ac:dyDescent="0.35">
      <c r="B479" s="6"/>
      <c r="C479" s="6"/>
      <c r="D479" s="6"/>
      <c r="E479" s="6"/>
      <c r="F479" s="6"/>
      <c r="G479" s="6"/>
      <c r="H479" s="6"/>
      <c r="I479" s="6"/>
      <c r="L479" s="6"/>
      <c r="M479" s="6"/>
      <c r="Q479" s="7"/>
    </row>
    <row r="480" spans="2:17" s="5" customFormat="1" x14ac:dyDescent="0.35">
      <c r="B480" s="6"/>
      <c r="C480" s="6"/>
      <c r="D480" s="6"/>
      <c r="E480" s="6"/>
      <c r="F480" s="6"/>
      <c r="G480" s="6"/>
      <c r="H480" s="6"/>
      <c r="I480" s="6"/>
      <c r="L480" s="6"/>
      <c r="M480" s="6"/>
      <c r="Q480" s="7"/>
    </row>
    <row r="481" spans="2:17" s="5" customFormat="1" x14ac:dyDescent="0.35">
      <c r="B481" s="6"/>
      <c r="C481" s="6"/>
      <c r="D481" s="6"/>
      <c r="E481" s="6"/>
      <c r="F481" s="6"/>
      <c r="G481" s="6"/>
      <c r="H481" s="6"/>
      <c r="I481" s="6"/>
      <c r="L481" s="6"/>
      <c r="M481" s="6"/>
      <c r="Q481" s="7"/>
    </row>
    <row r="482" spans="2:17" s="5" customFormat="1" x14ac:dyDescent="0.35">
      <c r="B482" s="6"/>
      <c r="C482" s="6"/>
      <c r="D482" s="6"/>
      <c r="E482" s="6"/>
      <c r="F482" s="6"/>
      <c r="G482" s="6"/>
      <c r="H482" s="6"/>
      <c r="I482" s="6"/>
      <c r="L482" s="6"/>
      <c r="M482" s="6"/>
      <c r="Q482" s="7"/>
    </row>
    <row r="483" spans="2:17" s="5" customFormat="1" x14ac:dyDescent="0.35">
      <c r="B483" s="6"/>
      <c r="C483" s="6"/>
      <c r="D483" s="6"/>
      <c r="E483" s="6"/>
      <c r="F483" s="6"/>
      <c r="G483" s="6"/>
      <c r="H483" s="6"/>
      <c r="I483" s="6"/>
      <c r="L483" s="6"/>
      <c r="M483" s="6"/>
      <c r="Q483" s="7"/>
    </row>
    <row r="484" spans="2:17" s="5" customFormat="1" x14ac:dyDescent="0.35">
      <c r="B484" s="6"/>
      <c r="C484" s="6"/>
      <c r="D484" s="6"/>
      <c r="E484" s="6"/>
      <c r="F484" s="6"/>
      <c r="G484" s="6"/>
      <c r="H484" s="6"/>
      <c r="I484" s="6"/>
      <c r="L484" s="6"/>
      <c r="M484" s="6"/>
      <c r="Q484" s="7"/>
    </row>
    <row r="485" spans="2:17" s="5" customFormat="1" x14ac:dyDescent="0.35">
      <c r="B485" s="6"/>
      <c r="C485" s="6"/>
      <c r="D485" s="6"/>
      <c r="E485" s="6"/>
      <c r="F485" s="6"/>
      <c r="G485" s="6"/>
      <c r="H485" s="6"/>
      <c r="I485" s="6"/>
      <c r="L485" s="6"/>
      <c r="M485" s="6"/>
      <c r="Q485" s="7"/>
    </row>
    <row r="486" spans="2:17" s="5" customFormat="1" x14ac:dyDescent="0.35">
      <c r="B486" s="6"/>
      <c r="C486" s="6"/>
      <c r="D486" s="6"/>
      <c r="E486" s="6"/>
      <c r="F486" s="6"/>
      <c r="G486" s="6"/>
      <c r="H486" s="6"/>
      <c r="I486" s="6"/>
      <c r="L486" s="6"/>
      <c r="M486" s="6"/>
      <c r="Q486" s="7"/>
    </row>
    <row r="487" spans="2:17" s="5" customFormat="1" x14ac:dyDescent="0.35">
      <c r="B487" s="6"/>
      <c r="C487" s="6"/>
      <c r="D487" s="6"/>
      <c r="E487" s="6"/>
      <c r="F487" s="6"/>
      <c r="G487" s="6"/>
      <c r="H487" s="6"/>
      <c r="I487" s="6"/>
      <c r="L487" s="6"/>
      <c r="M487" s="6"/>
      <c r="Q487" s="7"/>
    </row>
    <row r="488" spans="2:17" s="5" customFormat="1" x14ac:dyDescent="0.35">
      <c r="B488" s="6"/>
      <c r="C488" s="6"/>
      <c r="D488" s="6"/>
      <c r="E488" s="6"/>
      <c r="F488" s="6"/>
      <c r="G488" s="6"/>
      <c r="H488" s="6"/>
      <c r="I488" s="6"/>
      <c r="L488" s="6"/>
      <c r="M488" s="6"/>
      <c r="Q488" s="7"/>
    </row>
    <row r="489" spans="2:17" s="5" customFormat="1" x14ac:dyDescent="0.35">
      <c r="B489" s="6"/>
      <c r="C489" s="6"/>
      <c r="D489" s="6"/>
      <c r="E489" s="6"/>
      <c r="F489" s="6"/>
      <c r="G489" s="6"/>
      <c r="H489" s="6"/>
      <c r="I489" s="6"/>
      <c r="L489" s="6"/>
      <c r="M489" s="6"/>
      <c r="Q489" s="7"/>
    </row>
    <row r="490" spans="2:17" s="5" customFormat="1" x14ac:dyDescent="0.35">
      <c r="B490" s="6"/>
      <c r="C490" s="6"/>
      <c r="D490" s="6"/>
      <c r="E490" s="6"/>
      <c r="F490" s="6"/>
      <c r="G490" s="6"/>
      <c r="H490" s="6"/>
      <c r="I490" s="6"/>
      <c r="L490" s="6"/>
      <c r="M490" s="6"/>
      <c r="Q490" s="7"/>
    </row>
    <row r="491" spans="2:17" s="5" customFormat="1" x14ac:dyDescent="0.35">
      <c r="B491" s="6"/>
      <c r="C491" s="6"/>
      <c r="D491" s="6"/>
      <c r="E491" s="6"/>
      <c r="F491" s="6"/>
      <c r="G491" s="6"/>
      <c r="H491" s="6"/>
      <c r="I491" s="6"/>
      <c r="L491" s="6"/>
      <c r="M491" s="6"/>
      <c r="Q491" s="7"/>
    </row>
    <row r="492" spans="2:17" s="5" customFormat="1" x14ac:dyDescent="0.35">
      <c r="B492" s="6"/>
      <c r="C492" s="6"/>
      <c r="D492" s="6"/>
      <c r="E492" s="6"/>
      <c r="F492" s="6"/>
      <c r="G492" s="6"/>
      <c r="H492" s="6"/>
      <c r="I492" s="6"/>
      <c r="L492" s="6"/>
      <c r="M492" s="6"/>
      <c r="Q492" s="7"/>
    </row>
    <row r="493" spans="2:17" s="5" customFormat="1" x14ac:dyDescent="0.35">
      <c r="B493" s="6"/>
      <c r="C493" s="6"/>
      <c r="D493" s="6"/>
      <c r="E493" s="6"/>
      <c r="F493" s="6"/>
      <c r="G493" s="6"/>
      <c r="H493" s="6"/>
      <c r="I493" s="6"/>
      <c r="L493" s="6"/>
      <c r="M493" s="6"/>
      <c r="Q493" s="7"/>
    </row>
    <row r="494" spans="2:17" s="5" customFormat="1" x14ac:dyDescent="0.35">
      <c r="B494" s="6"/>
      <c r="C494" s="6"/>
      <c r="D494" s="6"/>
      <c r="E494" s="6"/>
      <c r="F494" s="6"/>
      <c r="G494" s="6"/>
      <c r="H494" s="6"/>
      <c r="I494" s="6"/>
      <c r="L494" s="6"/>
      <c r="M494" s="6"/>
      <c r="Q494" s="7"/>
    </row>
    <row r="495" spans="2:17" s="5" customFormat="1" x14ac:dyDescent="0.35">
      <c r="B495" s="6"/>
      <c r="C495" s="6"/>
      <c r="D495" s="6"/>
      <c r="E495" s="6"/>
      <c r="F495" s="6"/>
      <c r="G495" s="6"/>
      <c r="H495" s="6"/>
      <c r="I495" s="6"/>
      <c r="L495" s="6"/>
      <c r="M495" s="6"/>
      <c r="Q495" s="7"/>
    </row>
    <row r="496" spans="2:17" s="5" customFormat="1" x14ac:dyDescent="0.35">
      <c r="B496" s="6"/>
      <c r="C496" s="6"/>
      <c r="D496" s="6"/>
      <c r="E496" s="6"/>
      <c r="F496" s="6"/>
      <c r="G496" s="6"/>
      <c r="H496" s="6"/>
      <c r="I496" s="6"/>
      <c r="L496" s="6"/>
      <c r="M496" s="6"/>
      <c r="Q496" s="7"/>
    </row>
    <row r="497" spans="2:17" s="5" customFormat="1" x14ac:dyDescent="0.35">
      <c r="B497" s="6"/>
      <c r="C497" s="6"/>
      <c r="D497" s="6"/>
      <c r="E497" s="6"/>
      <c r="F497" s="6"/>
      <c r="G497" s="6"/>
      <c r="H497" s="6"/>
      <c r="I497" s="6"/>
      <c r="L497" s="6"/>
      <c r="M497" s="6"/>
      <c r="Q497" s="7"/>
    </row>
    <row r="498" spans="2:17" s="5" customFormat="1" x14ac:dyDescent="0.35">
      <c r="B498" s="6"/>
      <c r="C498" s="6"/>
      <c r="D498" s="6"/>
      <c r="E498" s="6"/>
      <c r="F498" s="6"/>
      <c r="G498" s="6"/>
      <c r="H498" s="6"/>
      <c r="I498" s="6"/>
      <c r="L498" s="6"/>
      <c r="M498" s="6"/>
      <c r="Q498" s="7"/>
    </row>
    <row r="499" spans="2:17" s="5" customFormat="1" x14ac:dyDescent="0.35">
      <c r="B499" s="6"/>
      <c r="C499" s="6"/>
      <c r="D499" s="6"/>
      <c r="E499" s="6"/>
      <c r="F499" s="6"/>
      <c r="G499" s="6"/>
      <c r="H499" s="6"/>
      <c r="I499" s="6"/>
      <c r="L499" s="6"/>
      <c r="M499" s="6"/>
      <c r="Q499" s="7"/>
    </row>
    <row r="500" spans="2:17" s="5" customFormat="1" x14ac:dyDescent="0.35">
      <c r="B500" s="6"/>
      <c r="C500" s="6"/>
      <c r="D500" s="6"/>
      <c r="E500" s="6"/>
      <c r="F500" s="6"/>
      <c r="G500" s="6"/>
      <c r="H500" s="6"/>
      <c r="I500" s="6"/>
      <c r="L500" s="6"/>
      <c r="M500" s="6"/>
      <c r="Q500" s="7"/>
    </row>
    <row r="501" spans="2:17" s="5" customFormat="1" x14ac:dyDescent="0.35">
      <c r="B501" s="6"/>
      <c r="C501" s="6"/>
      <c r="D501" s="6"/>
      <c r="E501" s="6"/>
      <c r="F501" s="6"/>
      <c r="G501" s="6"/>
      <c r="H501" s="6"/>
      <c r="I501" s="6"/>
      <c r="L501" s="6"/>
      <c r="M501" s="6"/>
      <c r="Q501" s="7"/>
    </row>
    <row r="502" spans="2:17" s="5" customFormat="1" x14ac:dyDescent="0.35">
      <c r="B502" s="6"/>
      <c r="C502" s="6"/>
      <c r="D502" s="6"/>
      <c r="E502" s="6"/>
      <c r="F502" s="6"/>
      <c r="G502" s="6"/>
      <c r="H502" s="6"/>
      <c r="I502" s="6"/>
      <c r="L502" s="6"/>
      <c r="M502" s="6"/>
      <c r="Q502" s="7"/>
    </row>
    <row r="503" spans="2:17" s="5" customFormat="1" x14ac:dyDescent="0.35">
      <c r="B503" s="6"/>
      <c r="C503" s="6"/>
      <c r="D503" s="6"/>
      <c r="E503" s="6"/>
      <c r="F503" s="6"/>
      <c r="G503" s="6"/>
      <c r="H503" s="6"/>
      <c r="I503" s="6"/>
      <c r="L503" s="6"/>
      <c r="M503" s="6"/>
      <c r="Q503" s="7"/>
    </row>
    <row r="504" spans="2:17" s="5" customFormat="1" x14ac:dyDescent="0.35">
      <c r="B504" s="6"/>
      <c r="C504" s="6"/>
      <c r="D504" s="6"/>
      <c r="E504" s="6"/>
      <c r="F504" s="6"/>
      <c r="G504" s="6"/>
      <c r="H504" s="6"/>
      <c r="I504" s="6"/>
      <c r="L504" s="6"/>
      <c r="M504" s="6"/>
      <c r="Q504" s="7"/>
    </row>
    <row r="505" spans="2:17" s="5" customFormat="1" x14ac:dyDescent="0.35">
      <c r="B505" s="6"/>
      <c r="C505" s="6"/>
      <c r="D505" s="6"/>
      <c r="E505" s="6"/>
      <c r="F505" s="6"/>
      <c r="G505" s="6"/>
      <c r="H505" s="6"/>
      <c r="I505" s="6"/>
      <c r="L505" s="6"/>
      <c r="M505" s="6"/>
      <c r="Q505" s="7"/>
    </row>
    <row r="506" spans="2:17" s="5" customFormat="1" x14ac:dyDescent="0.35">
      <c r="B506" s="6"/>
      <c r="C506" s="6"/>
      <c r="D506" s="6"/>
      <c r="E506" s="6"/>
      <c r="F506" s="6"/>
      <c r="G506" s="6"/>
      <c r="H506" s="6"/>
      <c r="I506" s="6"/>
      <c r="L506" s="6"/>
      <c r="M506" s="6"/>
      <c r="Q506" s="7"/>
    </row>
    <row r="507" spans="2:17" s="5" customFormat="1" x14ac:dyDescent="0.35">
      <c r="B507" s="6"/>
      <c r="C507" s="6"/>
      <c r="D507" s="6"/>
      <c r="E507" s="6"/>
      <c r="F507" s="6"/>
      <c r="G507" s="6"/>
      <c r="H507" s="6"/>
      <c r="I507" s="6"/>
      <c r="L507" s="6"/>
      <c r="M507" s="6"/>
      <c r="Q507" s="7"/>
    </row>
    <row r="508" spans="2:17" s="5" customFormat="1" x14ac:dyDescent="0.35">
      <c r="B508" s="6"/>
      <c r="C508" s="6"/>
      <c r="D508" s="6"/>
      <c r="E508" s="6"/>
      <c r="F508" s="6"/>
      <c r="G508" s="6"/>
      <c r="H508" s="6"/>
      <c r="I508" s="6"/>
      <c r="L508" s="6"/>
      <c r="M508" s="6"/>
      <c r="Q508" s="7"/>
    </row>
    <row r="509" spans="2:17" s="5" customFormat="1" x14ac:dyDescent="0.35">
      <c r="B509" s="6"/>
      <c r="C509" s="6"/>
      <c r="D509" s="6"/>
      <c r="E509" s="6"/>
      <c r="F509" s="6"/>
      <c r="G509" s="6"/>
      <c r="H509" s="6"/>
      <c r="I509" s="6"/>
      <c r="L509" s="6"/>
      <c r="M509" s="6"/>
      <c r="Q509" s="7"/>
    </row>
    <row r="510" spans="2:17" s="5" customFormat="1" x14ac:dyDescent="0.35">
      <c r="B510" s="6"/>
      <c r="C510" s="6"/>
      <c r="D510" s="6"/>
      <c r="E510" s="6"/>
      <c r="F510" s="6"/>
      <c r="G510" s="6"/>
      <c r="H510" s="6"/>
      <c r="I510" s="6"/>
      <c r="L510" s="6"/>
      <c r="M510" s="6"/>
      <c r="Q510" s="7"/>
    </row>
    <row r="511" spans="2:17" s="5" customFormat="1" x14ac:dyDescent="0.35">
      <c r="B511" s="6"/>
      <c r="C511" s="6"/>
      <c r="D511" s="6"/>
      <c r="E511" s="6"/>
      <c r="F511" s="6"/>
      <c r="G511" s="6"/>
      <c r="H511" s="6"/>
      <c r="I511" s="6"/>
      <c r="L511" s="6"/>
      <c r="M511" s="6"/>
      <c r="Q511" s="7"/>
    </row>
    <row r="512" spans="2:17" s="5" customFormat="1" x14ac:dyDescent="0.35">
      <c r="B512" s="6"/>
      <c r="C512" s="6"/>
      <c r="D512" s="6"/>
      <c r="E512" s="6"/>
      <c r="F512" s="6"/>
      <c r="G512" s="6"/>
      <c r="H512" s="6"/>
      <c r="I512" s="6"/>
      <c r="L512" s="6"/>
      <c r="M512" s="6"/>
      <c r="Q512" s="7"/>
    </row>
    <row r="513" spans="2:17" s="5" customFormat="1" x14ac:dyDescent="0.35">
      <c r="B513" s="6"/>
      <c r="C513" s="6"/>
      <c r="D513" s="6"/>
      <c r="E513" s="6"/>
      <c r="F513" s="6"/>
      <c r="G513" s="6"/>
      <c r="H513" s="6"/>
      <c r="I513" s="6"/>
      <c r="L513" s="6"/>
      <c r="M513" s="6"/>
      <c r="Q513" s="7"/>
    </row>
    <row r="514" spans="2:17" s="5" customFormat="1" x14ac:dyDescent="0.35">
      <c r="B514" s="6"/>
      <c r="C514" s="6"/>
      <c r="D514" s="6"/>
      <c r="E514" s="6"/>
      <c r="F514" s="6"/>
      <c r="G514" s="6"/>
      <c r="H514" s="6"/>
      <c r="I514" s="6"/>
      <c r="L514" s="6"/>
      <c r="M514" s="6"/>
      <c r="Q514" s="7"/>
    </row>
    <row r="515" spans="2:17" s="5" customFormat="1" x14ac:dyDescent="0.35">
      <c r="B515" s="6"/>
      <c r="C515" s="6"/>
      <c r="D515" s="6"/>
      <c r="E515" s="6"/>
      <c r="F515" s="6"/>
      <c r="G515" s="6"/>
      <c r="H515" s="6"/>
      <c r="I515" s="6"/>
      <c r="L515" s="6"/>
      <c r="M515" s="6"/>
      <c r="Q515" s="7"/>
    </row>
    <row r="516" spans="2:17" s="5" customFormat="1" x14ac:dyDescent="0.35">
      <c r="B516" s="6"/>
      <c r="C516" s="6"/>
      <c r="D516" s="6"/>
      <c r="E516" s="6"/>
      <c r="F516" s="6"/>
      <c r="G516" s="6"/>
      <c r="H516" s="6"/>
      <c r="I516" s="6"/>
      <c r="L516" s="6"/>
      <c r="M516" s="6"/>
      <c r="Q516" s="7"/>
    </row>
    <row r="517" spans="2:17" s="5" customFormat="1" x14ac:dyDescent="0.35">
      <c r="B517" s="6"/>
      <c r="C517" s="6"/>
      <c r="D517" s="6"/>
      <c r="E517" s="6"/>
      <c r="F517" s="6"/>
      <c r="G517" s="6"/>
      <c r="H517" s="6"/>
      <c r="I517" s="6"/>
      <c r="L517" s="6"/>
      <c r="M517" s="6"/>
      <c r="Q517" s="7"/>
    </row>
    <row r="518" spans="2:17" s="5" customFormat="1" x14ac:dyDescent="0.35">
      <c r="B518" s="6"/>
      <c r="C518" s="6"/>
      <c r="D518" s="6"/>
      <c r="E518" s="6"/>
      <c r="F518" s="6"/>
      <c r="G518" s="6"/>
      <c r="H518" s="6"/>
      <c r="I518" s="6"/>
      <c r="L518" s="6"/>
      <c r="M518" s="6"/>
      <c r="Q518" s="7"/>
    </row>
    <row r="519" spans="2:17" s="5" customFormat="1" x14ac:dyDescent="0.35">
      <c r="B519" s="6"/>
      <c r="C519" s="6"/>
      <c r="D519" s="6"/>
      <c r="E519" s="6"/>
      <c r="F519" s="6"/>
      <c r="G519" s="6"/>
      <c r="H519" s="6"/>
      <c r="I519" s="6"/>
      <c r="L519" s="6"/>
      <c r="M519" s="6"/>
      <c r="Q519" s="7"/>
    </row>
    <row r="520" spans="2:17" s="5" customFormat="1" x14ac:dyDescent="0.35">
      <c r="B520" s="6"/>
      <c r="C520" s="6"/>
      <c r="D520" s="6"/>
      <c r="E520" s="6"/>
      <c r="F520" s="6"/>
      <c r="G520" s="6"/>
      <c r="H520" s="6"/>
      <c r="I520" s="6"/>
      <c r="L520" s="6"/>
      <c r="M520" s="6"/>
      <c r="Q520" s="7"/>
    </row>
    <row r="521" spans="2:17" s="5" customFormat="1" x14ac:dyDescent="0.35">
      <c r="B521" s="6"/>
      <c r="C521" s="6"/>
      <c r="D521" s="6"/>
      <c r="E521" s="6"/>
      <c r="F521" s="6"/>
      <c r="G521" s="6"/>
      <c r="H521" s="6"/>
      <c r="I521" s="6"/>
      <c r="L521" s="6"/>
      <c r="M521" s="6"/>
      <c r="Q521" s="7"/>
    </row>
    <row r="522" spans="2:17" s="5" customFormat="1" x14ac:dyDescent="0.35">
      <c r="B522" s="6"/>
      <c r="C522" s="6"/>
      <c r="D522" s="6"/>
      <c r="E522" s="6"/>
      <c r="F522" s="6"/>
      <c r="G522" s="6"/>
      <c r="H522" s="6"/>
      <c r="I522" s="6"/>
      <c r="L522" s="6"/>
      <c r="M522" s="6"/>
      <c r="Q522" s="7"/>
    </row>
    <row r="523" spans="2:17" s="5" customFormat="1" x14ac:dyDescent="0.35">
      <c r="B523" s="6"/>
      <c r="C523" s="6"/>
      <c r="D523" s="6"/>
      <c r="E523" s="6"/>
      <c r="F523" s="6"/>
      <c r="G523" s="6"/>
      <c r="H523" s="6"/>
      <c r="I523" s="6"/>
      <c r="L523" s="6"/>
      <c r="M523" s="6"/>
      <c r="Q523" s="7"/>
    </row>
    <row r="524" spans="2:17" s="5" customFormat="1" x14ac:dyDescent="0.35">
      <c r="B524" s="6"/>
      <c r="C524" s="6"/>
      <c r="D524" s="6"/>
      <c r="E524" s="6"/>
      <c r="F524" s="6"/>
      <c r="G524" s="6"/>
      <c r="H524" s="6"/>
      <c r="I524" s="6"/>
      <c r="L524" s="6"/>
      <c r="M524" s="6"/>
      <c r="Q524" s="7"/>
    </row>
    <row r="525" spans="2:17" s="5" customFormat="1" x14ac:dyDescent="0.35">
      <c r="B525" s="6"/>
      <c r="C525" s="6"/>
      <c r="D525" s="6"/>
      <c r="E525" s="6"/>
      <c r="F525" s="6"/>
      <c r="G525" s="6"/>
      <c r="H525" s="6"/>
      <c r="I525" s="6"/>
      <c r="L525" s="6"/>
      <c r="M525" s="6"/>
      <c r="Q525" s="7"/>
    </row>
    <row r="526" spans="2:17" s="5" customFormat="1" x14ac:dyDescent="0.35">
      <c r="B526" s="6"/>
      <c r="C526" s="6"/>
      <c r="D526" s="6"/>
      <c r="E526" s="6"/>
      <c r="F526" s="6"/>
      <c r="G526" s="6"/>
      <c r="H526" s="6"/>
      <c r="I526" s="6"/>
      <c r="L526" s="6"/>
      <c r="M526" s="6"/>
      <c r="Q526" s="7"/>
    </row>
    <row r="527" spans="2:17" s="5" customFormat="1" x14ac:dyDescent="0.35">
      <c r="B527" s="6"/>
      <c r="C527" s="6"/>
      <c r="D527" s="6"/>
      <c r="E527" s="6"/>
      <c r="F527" s="6"/>
      <c r="G527" s="6"/>
      <c r="H527" s="6"/>
      <c r="I527" s="6"/>
      <c r="L527" s="6"/>
      <c r="M527" s="6"/>
      <c r="Q527" s="7"/>
    </row>
    <row r="528" spans="2:17" s="5" customFormat="1" x14ac:dyDescent="0.35">
      <c r="B528" s="6"/>
      <c r="C528" s="6"/>
      <c r="D528" s="6"/>
      <c r="E528" s="6"/>
      <c r="F528" s="6"/>
      <c r="G528" s="6"/>
      <c r="H528" s="6"/>
      <c r="I528" s="6"/>
      <c r="L528" s="6"/>
      <c r="M528" s="6"/>
      <c r="Q528" s="7"/>
    </row>
    <row r="529" spans="2:17" s="5" customFormat="1" x14ac:dyDescent="0.35">
      <c r="B529" s="6"/>
      <c r="C529" s="6"/>
      <c r="D529" s="6"/>
      <c r="E529" s="6"/>
      <c r="F529" s="6"/>
      <c r="G529" s="6"/>
      <c r="H529" s="6"/>
      <c r="I529" s="6"/>
      <c r="L529" s="6"/>
      <c r="M529" s="6"/>
      <c r="Q529" s="7"/>
    </row>
    <row r="530" spans="2:17" s="5" customFormat="1" x14ac:dyDescent="0.35">
      <c r="B530" s="6"/>
      <c r="C530" s="6"/>
      <c r="D530" s="6"/>
      <c r="E530" s="6"/>
      <c r="F530" s="6"/>
      <c r="G530" s="6"/>
      <c r="H530" s="6"/>
      <c r="I530" s="6"/>
      <c r="L530" s="6"/>
      <c r="M530" s="6"/>
      <c r="Q530" s="7"/>
    </row>
    <row r="531" spans="2:17" s="5" customFormat="1" x14ac:dyDescent="0.35">
      <c r="B531" s="6"/>
      <c r="C531" s="6"/>
      <c r="D531" s="6"/>
      <c r="E531" s="6"/>
      <c r="F531" s="6"/>
      <c r="G531" s="6"/>
      <c r="H531" s="6"/>
      <c r="I531" s="6"/>
      <c r="L531" s="6"/>
      <c r="M531" s="6"/>
      <c r="Q531" s="7"/>
    </row>
    <row r="532" spans="2:17" s="5" customFormat="1" x14ac:dyDescent="0.35">
      <c r="B532" s="6"/>
      <c r="C532" s="6"/>
      <c r="D532" s="6"/>
      <c r="E532" s="6"/>
      <c r="F532" s="6"/>
      <c r="G532" s="6"/>
      <c r="H532" s="6"/>
      <c r="I532" s="6"/>
      <c r="L532" s="6"/>
      <c r="M532" s="6"/>
      <c r="Q532" s="7"/>
    </row>
    <row r="533" spans="2:17" s="5" customFormat="1" x14ac:dyDescent="0.35">
      <c r="B533" s="6"/>
      <c r="C533" s="6"/>
      <c r="D533" s="6"/>
      <c r="E533" s="6"/>
      <c r="F533" s="6"/>
      <c r="G533" s="6"/>
      <c r="H533" s="6"/>
      <c r="I533" s="6"/>
      <c r="L533" s="6"/>
      <c r="M533" s="6"/>
      <c r="Q533" s="7"/>
    </row>
    <row r="534" spans="2:17" s="5" customFormat="1" x14ac:dyDescent="0.35">
      <c r="B534" s="6"/>
      <c r="C534" s="6"/>
      <c r="D534" s="6"/>
      <c r="E534" s="6"/>
      <c r="F534" s="6"/>
      <c r="G534" s="6"/>
      <c r="H534" s="6"/>
      <c r="I534" s="6"/>
      <c r="L534" s="6"/>
      <c r="M534" s="6"/>
      <c r="Q534" s="7"/>
    </row>
    <row r="535" spans="2:17" s="5" customFormat="1" x14ac:dyDescent="0.35">
      <c r="B535" s="6"/>
      <c r="C535" s="6"/>
      <c r="D535" s="6"/>
      <c r="E535" s="6"/>
      <c r="F535" s="6"/>
      <c r="G535" s="6"/>
      <c r="H535" s="6"/>
      <c r="I535" s="6"/>
      <c r="L535" s="6"/>
      <c r="M535" s="6"/>
      <c r="Q535" s="7"/>
    </row>
    <row r="536" spans="2:17" s="5" customFormat="1" x14ac:dyDescent="0.35">
      <c r="B536" s="6"/>
      <c r="C536" s="6"/>
      <c r="D536" s="6"/>
      <c r="E536" s="6"/>
      <c r="F536" s="6"/>
      <c r="G536" s="6"/>
      <c r="H536" s="6"/>
      <c r="I536" s="6"/>
      <c r="L536" s="6"/>
      <c r="M536" s="6"/>
      <c r="Q536" s="7"/>
    </row>
    <row r="537" spans="2:17" s="5" customFormat="1" x14ac:dyDescent="0.35">
      <c r="B537" s="6"/>
      <c r="C537" s="6"/>
      <c r="D537" s="6"/>
      <c r="E537" s="6"/>
      <c r="F537" s="6"/>
      <c r="G537" s="6"/>
      <c r="H537" s="6"/>
      <c r="I537" s="6"/>
      <c r="L537" s="6"/>
      <c r="M537" s="6"/>
      <c r="Q537" s="7"/>
    </row>
    <row r="538" spans="2:17" s="5" customFormat="1" x14ac:dyDescent="0.35">
      <c r="B538" s="6"/>
      <c r="C538" s="6"/>
      <c r="D538" s="6"/>
      <c r="E538" s="6"/>
      <c r="F538" s="6"/>
      <c r="G538" s="6"/>
      <c r="H538" s="6"/>
      <c r="I538" s="6"/>
      <c r="L538" s="6"/>
      <c r="M538" s="6"/>
      <c r="Q538" s="7"/>
    </row>
    <row r="539" spans="2:17" s="5" customFormat="1" x14ac:dyDescent="0.35">
      <c r="B539" s="6"/>
      <c r="C539" s="6"/>
      <c r="D539" s="6"/>
      <c r="E539" s="6"/>
      <c r="F539" s="6"/>
      <c r="G539" s="6"/>
      <c r="H539" s="6"/>
      <c r="I539" s="6"/>
      <c r="L539" s="6"/>
      <c r="M539" s="6"/>
      <c r="Q539" s="7"/>
    </row>
    <row r="540" spans="2:17" s="5" customFormat="1" x14ac:dyDescent="0.35">
      <c r="B540" s="6"/>
      <c r="C540" s="6"/>
      <c r="D540" s="6"/>
      <c r="E540" s="6"/>
      <c r="F540" s="6"/>
      <c r="G540" s="6"/>
      <c r="H540" s="6"/>
      <c r="I540" s="6"/>
      <c r="L540" s="6"/>
      <c r="M540" s="6"/>
      <c r="Q540" s="7"/>
    </row>
    <row r="541" spans="2:17" s="5" customFormat="1" x14ac:dyDescent="0.35">
      <c r="B541" s="6"/>
      <c r="C541" s="6"/>
      <c r="D541" s="6"/>
      <c r="E541" s="6"/>
      <c r="F541" s="6"/>
      <c r="G541" s="6"/>
      <c r="H541" s="6"/>
      <c r="I541" s="6"/>
      <c r="L541" s="6"/>
      <c r="M541" s="6"/>
      <c r="Q541" s="7"/>
    </row>
    <row r="542" spans="2:17" s="5" customFormat="1" x14ac:dyDescent="0.35">
      <c r="B542" s="6"/>
      <c r="C542" s="6"/>
      <c r="D542" s="6"/>
      <c r="E542" s="6"/>
      <c r="F542" s="6"/>
      <c r="G542" s="6"/>
      <c r="H542" s="6"/>
      <c r="I542" s="6"/>
      <c r="L542" s="6"/>
      <c r="M542" s="6"/>
      <c r="Q542" s="7"/>
    </row>
    <row r="543" spans="2:17" s="5" customFormat="1" x14ac:dyDescent="0.35">
      <c r="B543" s="6"/>
      <c r="C543" s="6"/>
      <c r="D543" s="6"/>
      <c r="E543" s="6"/>
      <c r="F543" s="6"/>
      <c r="G543" s="6"/>
      <c r="H543" s="6"/>
      <c r="I543" s="6"/>
      <c r="L543" s="6"/>
      <c r="M543" s="6"/>
      <c r="Q543" s="7"/>
    </row>
    <row r="544" spans="2:17" s="5" customFormat="1" x14ac:dyDescent="0.35">
      <c r="B544" s="6"/>
      <c r="C544" s="6"/>
      <c r="D544" s="6"/>
      <c r="E544" s="6"/>
      <c r="F544" s="6"/>
      <c r="G544" s="6"/>
      <c r="H544" s="6"/>
      <c r="I544" s="6"/>
      <c r="L544" s="6"/>
      <c r="M544" s="6"/>
      <c r="Q544" s="7"/>
    </row>
    <row r="545" spans="2:17" s="5" customFormat="1" x14ac:dyDescent="0.35">
      <c r="B545" s="6"/>
      <c r="C545" s="6"/>
      <c r="D545" s="6"/>
      <c r="E545" s="6"/>
      <c r="F545" s="6"/>
      <c r="G545" s="6"/>
      <c r="H545" s="6"/>
      <c r="I545" s="6"/>
      <c r="L545" s="6"/>
      <c r="M545" s="6"/>
      <c r="Q545" s="7"/>
    </row>
    <row r="546" spans="2:17" s="5" customFormat="1" x14ac:dyDescent="0.35">
      <c r="B546" s="6"/>
      <c r="C546" s="6"/>
      <c r="D546" s="6"/>
      <c r="E546" s="6"/>
      <c r="F546" s="6"/>
      <c r="G546" s="6"/>
      <c r="H546" s="6"/>
      <c r="I546" s="6"/>
      <c r="L546" s="6"/>
      <c r="M546" s="6"/>
      <c r="Q546" s="7"/>
    </row>
    <row r="547" spans="2:17" s="5" customFormat="1" x14ac:dyDescent="0.35">
      <c r="B547" s="6"/>
      <c r="C547" s="6"/>
      <c r="D547" s="6"/>
      <c r="E547" s="6"/>
      <c r="F547" s="6"/>
      <c r="G547" s="6"/>
      <c r="H547" s="6"/>
      <c r="I547" s="6"/>
      <c r="L547" s="6"/>
      <c r="M547" s="6"/>
      <c r="Q547" s="7"/>
    </row>
    <row r="548" spans="2:17" s="5" customFormat="1" x14ac:dyDescent="0.35">
      <c r="B548" s="6"/>
      <c r="C548" s="6"/>
      <c r="D548" s="6"/>
      <c r="E548" s="6"/>
      <c r="F548" s="6"/>
      <c r="G548" s="6"/>
      <c r="H548" s="6"/>
      <c r="I548" s="6"/>
      <c r="L548" s="6"/>
      <c r="M548" s="6"/>
      <c r="Q548" s="7"/>
    </row>
    <row r="549" spans="2:17" s="5" customFormat="1" x14ac:dyDescent="0.35">
      <c r="B549" s="6"/>
      <c r="C549" s="6"/>
      <c r="D549" s="6"/>
      <c r="E549" s="6"/>
      <c r="F549" s="6"/>
      <c r="G549" s="6"/>
      <c r="H549" s="6"/>
      <c r="I549" s="6"/>
      <c r="L549" s="6"/>
      <c r="M549" s="6"/>
      <c r="Q549" s="7"/>
    </row>
    <row r="550" spans="2:17" s="5" customFormat="1" x14ac:dyDescent="0.35">
      <c r="B550" s="6"/>
      <c r="C550" s="6"/>
      <c r="D550" s="6"/>
      <c r="E550" s="6"/>
      <c r="F550" s="6"/>
      <c r="G550" s="6"/>
      <c r="H550" s="6"/>
      <c r="I550" s="6"/>
      <c r="L550" s="6"/>
      <c r="M550" s="6"/>
      <c r="Q550" s="7"/>
    </row>
    <row r="551" spans="2:17" s="5" customFormat="1" x14ac:dyDescent="0.35">
      <c r="B551" s="6"/>
      <c r="C551" s="6"/>
      <c r="D551" s="6"/>
      <c r="E551" s="6"/>
      <c r="F551" s="6"/>
      <c r="G551" s="6"/>
      <c r="H551" s="6"/>
      <c r="I551" s="6"/>
      <c r="L551" s="6"/>
      <c r="M551" s="6"/>
      <c r="Q551" s="7"/>
    </row>
    <row r="552" spans="2:17" s="5" customFormat="1" x14ac:dyDescent="0.35">
      <c r="B552" s="6"/>
      <c r="C552" s="6"/>
      <c r="D552" s="6"/>
      <c r="E552" s="6"/>
      <c r="F552" s="6"/>
      <c r="G552" s="6"/>
      <c r="H552" s="6"/>
      <c r="I552" s="6"/>
      <c r="L552" s="6"/>
      <c r="M552" s="6"/>
      <c r="Q552" s="7"/>
    </row>
    <row r="553" spans="2:17" s="5" customFormat="1" x14ac:dyDescent="0.35">
      <c r="B553" s="6"/>
      <c r="C553" s="6"/>
      <c r="D553" s="6"/>
      <c r="E553" s="6"/>
      <c r="F553" s="6"/>
      <c r="G553" s="6"/>
      <c r="H553" s="6"/>
      <c r="I553" s="6"/>
      <c r="L553" s="6"/>
      <c r="M553" s="6"/>
      <c r="Q553" s="7"/>
    </row>
    <row r="554" spans="2:17" s="5" customFormat="1" x14ac:dyDescent="0.35">
      <c r="B554" s="6"/>
      <c r="C554" s="6"/>
      <c r="D554" s="6"/>
      <c r="E554" s="6"/>
      <c r="F554" s="6"/>
      <c r="G554" s="6"/>
      <c r="H554" s="6"/>
      <c r="I554" s="6"/>
      <c r="L554" s="6"/>
      <c r="M554" s="6"/>
      <c r="Q554" s="7"/>
    </row>
    <row r="555" spans="2:17" s="5" customFormat="1" x14ac:dyDescent="0.35">
      <c r="B555" s="6"/>
      <c r="C555" s="6"/>
      <c r="D555" s="6"/>
      <c r="E555" s="6"/>
      <c r="F555" s="6"/>
      <c r="G555" s="6"/>
      <c r="H555" s="6"/>
      <c r="I555" s="6"/>
      <c r="L555" s="6"/>
      <c r="M555" s="6"/>
      <c r="Q555" s="7"/>
    </row>
    <row r="556" spans="2:17" s="5" customFormat="1" x14ac:dyDescent="0.35">
      <c r="B556" s="6"/>
      <c r="C556" s="6"/>
      <c r="D556" s="6"/>
      <c r="E556" s="6"/>
      <c r="F556" s="6"/>
      <c r="G556" s="6"/>
      <c r="H556" s="6"/>
      <c r="I556" s="6"/>
      <c r="L556" s="6"/>
      <c r="M556" s="6"/>
      <c r="Q556" s="7"/>
    </row>
    <row r="557" spans="2:17" s="5" customFormat="1" x14ac:dyDescent="0.35">
      <c r="B557" s="6"/>
      <c r="C557" s="6"/>
      <c r="D557" s="6"/>
      <c r="E557" s="6"/>
      <c r="F557" s="6"/>
      <c r="G557" s="6"/>
      <c r="H557" s="6"/>
      <c r="I557" s="6"/>
      <c r="L557" s="6"/>
      <c r="M557" s="6"/>
      <c r="Q557" s="7"/>
    </row>
    <row r="558" spans="2:17" s="5" customFormat="1" x14ac:dyDescent="0.35">
      <c r="B558" s="6"/>
      <c r="C558" s="6"/>
      <c r="D558" s="6"/>
      <c r="E558" s="6"/>
      <c r="F558" s="6"/>
      <c r="G558" s="6"/>
      <c r="H558" s="6"/>
      <c r="I558" s="6"/>
      <c r="L558" s="6"/>
      <c r="M558" s="6"/>
      <c r="Q558" s="7"/>
    </row>
    <row r="559" spans="2:17" s="5" customFormat="1" x14ac:dyDescent="0.35">
      <c r="B559" s="6"/>
      <c r="C559" s="6"/>
      <c r="D559" s="6"/>
      <c r="E559" s="6"/>
      <c r="F559" s="6"/>
      <c r="G559" s="6"/>
      <c r="H559" s="6"/>
      <c r="I559" s="6"/>
      <c r="L559" s="6"/>
      <c r="M559" s="6"/>
      <c r="Q559" s="7"/>
    </row>
    <row r="560" spans="2:17" s="5" customFormat="1" x14ac:dyDescent="0.35">
      <c r="B560" s="6"/>
      <c r="C560" s="6"/>
      <c r="D560" s="6"/>
      <c r="E560" s="6"/>
      <c r="F560" s="6"/>
      <c r="G560" s="6"/>
      <c r="H560" s="6"/>
      <c r="I560" s="6"/>
      <c r="L560" s="6"/>
      <c r="M560" s="6"/>
      <c r="Q560" s="7"/>
    </row>
    <row r="561" spans="2:17" s="5" customFormat="1" x14ac:dyDescent="0.35">
      <c r="B561" s="6"/>
      <c r="C561" s="6"/>
      <c r="D561" s="6"/>
      <c r="E561" s="6"/>
      <c r="F561" s="6"/>
      <c r="G561" s="6"/>
      <c r="H561" s="6"/>
      <c r="I561" s="6"/>
      <c r="L561" s="6"/>
      <c r="M561" s="6"/>
      <c r="Q561" s="7"/>
    </row>
    <row r="562" spans="2:17" s="5" customFormat="1" x14ac:dyDescent="0.35">
      <c r="B562" s="6"/>
      <c r="C562" s="6"/>
      <c r="D562" s="6"/>
      <c r="E562" s="6"/>
      <c r="F562" s="6"/>
      <c r="G562" s="6"/>
      <c r="H562" s="6"/>
      <c r="I562" s="6"/>
      <c r="L562" s="6"/>
      <c r="M562" s="6"/>
      <c r="Q562" s="7"/>
    </row>
    <row r="563" spans="2:17" s="5" customFormat="1" x14ac:dyDescent="0.35">
      <c r="B563" s="6"/>
      <c r="C563" s="6"/>
      <c r="D563" s="6"/>
      <c r="E563" s="6"/>
      <c r="F563" s="6"/>
      <c r="G563" s="6"/>
      <c r="H563" s="6"/>
      <c r="I563" s="6"/>
      <c r="L563" s="6"/>
      <c r="M563" s="6"/>
      <c r="Q563" s="7"/>
    </row>
    <row r="564" spans="2:17" s="5" customFormat="1" x14ac:dyDescent="0.35">
      <c r="B564" s="6"/>
      <c r="C564" s="6"/>
      <c r="D564" s="6"/>
      <c r="E564" s="6"/>
      <c r="F564" s="6"/>
      <c r="G564" s="6"/>
      <c r="H564" s="6"/>
      <c r="I564" s="6"/>
      <c r="L564" s="6"/>
      <c r="M564" s="6"/>
      <c r="Q564" s="7"/>
    </row>
    <row r="565" spans="2:17" s="5" customFormat="1" x14ac:dyDescent="0.35">
      <c r="B565" s="6"/>
      <c r="C565" s="6"/>
      <c r="D565" s="6"/>
      <c r="E565" s="6"/>
      <c r="F565" s="6"/>
      <c r="G565" s="6"/>
      <c r="H565" s="6"/>
      <c r="I565" s="6"/>
      <c r="L565" s="6"/>
      <c r="M565" s="6"/>
      <c r="Q565" s="7"/>
    </row>
    <row r="566" spans="2:17" s="5" customFormat="1" x14ac:dyDescent="0.35">
      <c r="B566" s="6"/>
      <c r="C566" s="6"/>
      <c r="D566" s="6"/>
      <c r="E566" s="6"/>
      <c r="F566" s="6"/>
      <c r="G566" s="6"/>
      <c r="H566" s="6"/>
      <c r="I566" s="6"/>
      <c r="L566" s="6"/>
      <c r="M566" s="6"/>
      <c r="Q566" s="7"/>
    </row>
    <row r="567" spans="2:17" s="5" customFormat="1" x14ac:dyDescent="0.35">
      <c r="B567" s="6"/>
      <c r="C567" s="6"/>
      <c r="D567" s="6"/>
      <c r="E567" s="6"/>
      <c r="F567" s="6"/>
      <c r="G567" s="6"/>
      <c r="H567" s="6"/>
      <c r="I567" s="6"/>
      <c r="L567" s="6"/>
      <c r="M567" s="6"/>
      <c r="Q567" s="7"/>
    </row>
    <row r="568" spans="2:17" s="5" customFormat="1" x14ac:dyDescent="0.35">
      <c r="B568" s="6"/>
      <c r="C568" s="6"/>
      <c r="D568" s="6"/>
      <c r="E568" s="6"/>
      <c r="F568" s="6"/>
      <c r="G568" s="6"/>
      <c r="H568" s="6"/>
      <c r="I568" s="6"/>
      <c r="L568" s="6"/>
      <c r="M568" s="6"/>
      <c r="Q568" s="7"/>
    </row>
    <row r="569" spans="2:17" s="5" customFormat="1" x14ac:dyDescent="0.35">
      <c r="B569" s="6"/>
      <c r="C569" s="6"/>
      <c r="D569" s="6"/>
      <c r="E569" s="6"/>
      <c r="F569" s="6"/>
      <c r="G569" s="6"/>
      <c r="H569" s="6"/>
      <c r="I569" s="6"/>
      <c r="L569" s="6"/>
      <c r="M569" s="6"/>
      <c r="Q569" s="7"/>
    </row>
    <row r="570" spans="2:17" s="5" customFormat="1" x14ac:dyDescent="0.35">
      <c r="B570" s="6"/>
      <c r="C570" s="6"/>
      <c r="D570" s="6"/>
      <c r="E570" s="6"/>
      <c r="F570" s="6"/>
      <c r="G570" s="6"/>
      <c r="H570" s="6"/>
      <c r="I570" s="6"/>
      <c r="L570" s="6"/>
      <c r="M570" s="6"/>
      <c r="Q570" s="7"/>
    </row>
    <row r="571" spans="2:17" s="5" customFormat="1" x14ac:dyDescent="0.35">
      <c r="B571" s="6"/>
      <c r="C571" s="6"/>
      <c r="D571" s="6"/>
      <c r="E571" s="6"/>
      <c r="F571" s="6"/>
      <c r="G571" s="6"/>
      <c r="H571" s="6"/>
      <c r="I571" s="6"/>
      <c r="L571" s="6"/>
      <c r="M571" s="6"/>
      <c r="Q571" s="7"/>
    </row>
    <row r="572" spans="2:17" s="5" customFormat="1" x14ac:dyDescent="0.35">
      <c r="B572" s="6"/>
      <c r="C572" s="6"/>
      <c r="D572" s="6"/>
      <c r="E572" s="6"/>
      <c r="F572" s="6"/>
      <c r="G572" s="6"/>
      <c r="H572" s="6"/>
      <c r="I572" s="6"/>
      <c r="L572" s="6"/>
      <c r="M572" s="6"/>
      <c r="Q572" s="7"/>
    </row>
    <row r="573" spans="2:17" s="5" customFormat="1" x14ac:dyDescent="0.35">
      <c r="B573" s="6"/>
      <c r="C573" s="6"/>
      <c r="D573" s="6"/>
      <c r="E573" s="6"/>
      <c r="F573" s="6"/>
      <c r="G573" s="6"/>
      <c r="H573" s="6"/>
      <c r="I573" s="6"/>
      <c r="L573" s="6"/>
      <c r="M573" s="6"/>
      <c r="Q573" s="7"/>
    </row>
    <row r="574" spans="2:17" s="5" customFormat="1" x14ac:dyDescent="0.35">
      <c r="B574" s="6"/>
      <c r="C574" s="6"/>
      <c r="D574" s="6"/>
      <c r="E574" s="6"/>
      <c r="F574" s="6"/>
      <c r="G574" s="6"/>
      <c r="H574" s="6"/>
      <c r="I574" s="6"/>
      <c r="L574" s="6"/>
      <c r="M574" s="6"/>
      <c r="Q574" s="7"/>
    </row>
    <row r="575" spans="2:17" s="5" customFormat="1" x14ac:dyDescent="0.35">
      <c r="B575" s="6"/>
      <c r="C575" s="6"/>
      <c r="D575" s="6"/>
      <c r="E575" s="6"/>
      <c r="F575" s="6"/>
      <c r="G575" s="6"/>
      <c r="H575" s="6"/>
      <c r="I575" s="6"/>
      <c r="L575" s="6"/>
      <c r="M575" s="6"/>
      <c r="Q575" s="7"/>
    </row>
    <row r="576" spans="2:17" s="5" customFormat="1" x14ac:dyDescent="0.35">
      <c r="B576" s="6"/>
      <c r="C576" s="6"/>
      <c r="D576" s="6"/>
      <c r="E576" s="6"/>
      <c r="F576" s="6"/>
      <c r="G576" s="6"/>
      <c r="H576" s="6"/>
      <c r="I576" s="6"/>
      <c r="L576" s="6"/>
      <c r="M576" s="6"/>
      <c r="Q576" s="7"/>
    </row>
    <row r="577" spans="2:17" s="5" customFormat="1" x14ac:dyDescent="0.35">
      <c r="B577" s="6"/>
      <c r="C577" s="6"/>
      <c r="D577" s="6"/>
      <c r="E577" s="6"/>
      <c r="F577" s="6"/>
      <c r="G577" s="6"/>
      <c r="H577" s="6"/>
      <c r="I577" s="6"/>
      <c r="L577" s="6"/>
      <c r="M577" s="6"/>
      <c r="Q577" s="7"/>
    </row>
    <row r="578" spans="2:17" s="5" customFormat="1" x14ac:dyDescent="0.35">
      <c r="B578" s="6"/>
      <c r="C578" s="6"/>
      <c r="D578" s="6"/>
      <c r="E578" s="6"/>
      <c r="F578" s="6"/>
      <c r="G578" s="6"/>
      <c r="H578" s="6"/>
      <c r="I578" s="6"/>
      <c r="L578" s="6"/>
      <c r="M578" s="6"/>
      <c r="Q578" s="7"/>
    </row>
    <row r="579" spans="2:17" s="5" customFormat="1" x14ac:dyDescent="0.35">
      <c r="B579" s="6"/>
      <c r="C579" s="6"/>
      <c r="D579" s="6"/>
      <c r="E579" s="6"/>
      <c r="F579" s="6"/>
      <c r="G579" s="6"/>
      <c r="H579" s="6"/>
      <c r="I579" s="6"/>
      <c r="L579" s="6"/>
      <c r="M579" s="6"/>
      <c r="Q579" s="7"/>
    </row>
    <row r="580" spans="2:17" s="5" customFormat="1" x14ac:dyDescent="0.35">
      <c r="B580" s="6"/>
      <c r="C580" s="6"/>
      <c r="D580" s="6"/>
      <c r="E580" s="6"/>
      <c r="F580" s="6"/>
      <c r="G580" s="6"/>
      <c r="H580" s="6"/>
      <c r="I580" s="6"/>
      <c r="L580" s="6"/>
      <c r="M580" s="6"/>
      <c r="Q580" s="7"/>
    </row>
    <row r="581" spans="2:17" s="5" customFormat="1" x14ac:dyDescent="0.35">
      <c r="B581" s="6"/>
      <c r="C581" s="6"/>
      <c r="D581" s="6"/>
      <c r="E581" s="6"/>
      <c r="F581" s="6"/>
      <c r="G581" s="6"/>
      <c r="H581" s="6"/>
      <c r="I581" s="6"/>
      <c r="L581" s="6"/>
      <c r="M581" s="6"/>
      <c r="Q581" s="7"/>
    </row>
    <row r="582" spans="2:17" s="5" customFormat="1" x14ac:dyDescent="0.35">
      <c r="B582" s="6"/>
      <c r="C582" s="6"/>
      <c r="D582" s="6"/>
      <c r="E582" s="6"/>
      <c r="F582" s="6"/>
      <c r="G582" s="6"/>
      <c r="H582" s="6"/>
      <c r="I582" s="6"/>
      <c r="L582" s="6"/>
      <c r="M582" s="6"/>
      <c r="Q582" s="7"/>
    </row>
    <row r="583" spans="2:17" s="5" customFormat="1" x14ac:dyDescent="0.35">
      <c r="B583" s="6"/>
      <c r="C583" s="6"/>
      <c r="D583" s="6"/>
      <c r="E583" s="6"/>
      <c r="F583" s="6"/>
      <c r="G583" s="6"/>
      <c r="H583" s="6"/>
      <c r="I583" s="6"/>
      <c r="L583" s="6"/>
      <c r="M583" s="6"/>
      <c r="Q583" s="7"/>
    </row>
    <row r="584" spans="2:17" s="5" customFormat="1" x14ac:dyDescent="0.35">
      <c r="B584" s="6"/>
      <c r="C584" s="6"/>
      <c r="D584" s="6"/>
      <c r="E584" s="6"/>
      <c r="F584" s="6"/>
      <c r="G584" s="6"/>
      <c r="H584" s="6"/>
      <c r="I584" s="6"/>
      <c r="L584" s="6"/>
      <c r="M584" s="6"/>
      <c r="Q584" s="7"/>
    </row>
    <row r="585" spans="2:17" s="5" customFormat="1" x14ac:dyDescent="0.35">
      <c r="B585" s="6"/>
      <c r="C585" s="6"/>
      <c r="D585" s="6"/>
      <c r="E585" s="6"/>
      <c r="F585" s="6"/>
      <c r="G585" s="6"/>
      <c r="H585" s="6"/>
      <c r="I585" s="6"/>
      <c r="L585" s="6"/>
      <c r="M585" s="6"/>
      <c r="Q585" s="7"/>
    </row>
    <row r="586" spans="2:17" s="5" customFormat="1" x14ac:dyDescent="0.35">
      <c r="B586" s="6"/>
      <c r="C586" s="6"/>
      <c r="D586" s="6"/>
      <c r="E586" s="6"/>
      <c r="F586" s="6"/>
      <c r="G586" s="6"/>
      <c r="H586" s="6"/>
      <c r="I586" s="6"/>
      <c r="L586" s="6"/>
      <c r="M586" s="6"/>
      <c r="Q586" s="7"/>
    </row>
    <row r="587" spans="2:17" s="5" customFormat="1" x14ac:dyDescent="0.35">
      <c r="B587" s="6"/>
      <c r="C587" s="6"/>
      <c r="D587" s="6"/>
      <c r="E587" s="6"/>
      <c r="F587" s="6"/>
      <c r="G587" s="6"/>
      <c r="H587" s="6"/>
      <c r="I587" s="6"/>
      <c r="L587" s="6"/>
      <c r="M587" s="6"/>
      <c r="Q587" s="7"/>
    </row>
    <row r="588" spans="2:17" s="5" customFormat="1" x14ac:dyDescent="0.35">
      <c r="B588" s="6"/>
      <c r="C588" s="6"/>
      <c r="D588" s="6"/>
      <c r="E588" s="6"/>
      <c r="F588" s="6"/>
      <c r="G588" s="6"/>
      <c r="H588" s="6"/>
      <c r="I588" s="6"/>
      <c r="L588" s="6"/>
      <c r="M588" s="6"/>
      <c r="Q588" s="7"/>
    </row>
    <row r="589" spans="2:17" s="5" customFormat="1" x14ac:dyDescent="0.35">
      <c r="B589" s="6"/>
      <c r="C589" s="6"/>
      <c r="D589" s="6"/>
      <c r="E589" s="6"/>
      <c r="F589" s="6"/>
      <c r="G589" s="6"/>
      <c r="H589" s="6"/>
      <c r="I589" s="6"/>
      <c r="L589" s="6"/>
      <c r="M589" s="6"/>
      <c r="Q589" s="7"/>
    </row>
    <row r="590" spans="2:17" s="5" customFormat="1" x14ac:dyDescent="0.35">
      <c r="B590" s="6"/>
      <c r="C590" s="6"/>
      <c r="D590" s="6"/>
      <c r="E590" s="6"/>
      <c r="F590" s="6"/>
      <c r="G590" s="6"/>
      <c r="H590" s="6"/>
      <c r="I590" s="6"/>
      <c r="L590" s="6"/>
      <c r="M590" s="6"/>
      <c r="Q590" s="7"/>
    </row>
    <row r="591" spans="2:17" s="5" customFormat="1" x14ac:dyDescent="0.35">
      <c r="B591" s="6"/>
      <c r="C591" s="6"/>
      <c r="D591" s="6"/>
      <c r="E591" s="6"/>
      <c r="F591" s="6"/>
      <c r="G591" s="6"/>
      <c r="H591" s="6"/>
      <c r="I591" s="6"/>
      <c r="L591" s="6"/>
      <c r="M591" s="6"/>
      <c r="Q591" s="7"/>
    </row>
    <row r="592" spans="2:17" s="5" customFormat="1" x14ac:dyDescent="0.35">
      <c r="B592" s="6"/>
      <c r="C592" s="6"/>
      <c r="D592" s="6"/>
      <c r="E592" s="6"/>
      <c r="F592" s="6"/>
      <c r="G592" s="6"/>
      <c r="H592" s="6"/>
      <c r="I592" s="6"/>
      <c r="L592" s="6"/>
      <c r="M592" s="6"/>
      <c r="Q592" s="7"/>
    </row>
    <row r="593" spans="2:17" s="5" customFormat="1" x14ac:dyDescent="0.35">
      <c r="B593" s="6"/>
      <c r="C593" s="6"/>
      <c r="D593" s="6"/>
      <c r="E593" s="6"/>
      <c r="F593" s="6"/>
      <c r="G593" s="6"/>
      <c r="H593" s="6"/>
      <c r="I593" s="6"/>
      <c r="L593" s="6"/>
      <c r="M593" s="6"/>
      <c r="Q593" s="7"/>
    </row>
    <row r="594" spans="2:17" s="5" customFormat="1" x14ac:dyDescent="0.35">
      <c r="B594" s="6"/>
      <c r="C594" s="6"/>
      <c r="D594" s="6"/>
      <c r="E594" s="6"/>
      <c r="F594" s="6"/>
      <c r="G594" s="6"/>
      <c r="H594" s="6"/>
      <c r="I594" s="6"/>
      <c r="L594" s="6"/>
      <c r="M594" s="6"/>
      <c r="Q594" s="7"/>
    </row>
    <row r="595" spans="2:17" s="5" customFormat="1" x14ac:dyDescent="0.35">
      <c r="B595" s="6"/>
      <c r="C595" s="6"/>
      <c r="D595" s="6"/>
      <c r="E595" s="6"/>
      <c r="F595" s="6"/>
      <c r="G595" s="6"/>
      <c r="H595" s="6"/>
      <c r="I595" s="6"/>
      <c r="L595" s="6"/>
      <c r="M595" s="6"/>
      <c r="Q595" s="7"/>
    </row>
    <row r="596" spans="2:17" s="5" customFormat="1" x14ac:dyDescent="0.35">
      <c r="B596" s="6"/>
      <c r="C596" s="6"/>
      <c r="D596" s="6"/>
      <c r="E596" s="6"/>
      <c r="F596" s="6"/>
      <c r="G596" s="6"/>
      <c r="H596" s="6"/>
      <c r="I596" s="6"/>
      <c r="L596" s="6"/>
      <c r="M596" s="6"/>
      <c r="Q596" s="7"/>
    </row>
    <row r="597" spans="2:17" s="5" customFormat="1" x14ac:dyDescent="0.35">
      <c r="B597" s="6"/>
      <c r="C597" s="6"/>
      <c r="D597" s="6"/>
      <c r="E597" s="6"/>
      <c r="F597" s="6"/>
      <c r="G597" s="6"/>
      <c r="H597" s="6"/>
      <c r="I597" s="6"/>
      <c r="L597" s="6"/>
      <c r="M597" s="6"/>
      <c r="Q597" s="7"/>
    </row>
    <row r="598" spans="2:17" s="5" customFormat="1" x14ac:dyDescent="0.35">
      <c r="B598" s="6"/>
      <c r="C598" s="6"/>
      <c r="D598" s="6"/>
      <c r="E598" s="6"/>
      <c r="F598" s="6"/>
      <c r="G598" s="6"/>
      <c r="H598" s="6"/>
      <c r="I598" s="6"/>
      <c r="L598" s="6"/>
      <c r="M598" s="6"/>
      <c r="Q598" s="7"/>
    </row>
    <row r="599" spans="2:17" s="5" customFormat="1" x14ac:dyDescent="0.35">
      <c r="B599" s="6"/>
      <c r="C599" s="6"/>
      <c r="D599" s="6"/>
      <c r="E599" s="6"/>
      <c r="F599" s="6"/>
      <c r="G599" s="6"/>
      <c r="H599" s="6"/>
      <c r="I599" s="6"/>
      <c r="L599" s="6"/>
      <c r="M599" s="6"/>
      <c r="Q599" s="7"/>
    </row>
    <row r="600" spans="2:17" s="5" customFormat="1" x14ac:dyDescent="0.35">
      <c r="B600" s="6"/>
      <c r="C600" s="6"/>
      <c r="D600" s="6"/>
      <c r="E600" s="6"/>
      <c r="F600" s="6"/>
      <c r="G600" s="6"/>
      <c r="H600" s="6"/>
      <c r="I600" s="6"/>
      <c r="L600" s="6"/>
      <c r="M600" s="6"/>
      <c r="Q600" s="7"/>
    </row>
    <row r="601" spans="2:17" s="5" customFormat="1" x14ac:dyDescent="0.35">
      <c r="B601" s="6"/>
      <c r="C601" s="6"/>
      <c r="D601" s="6"/>
      <c r="E601" s="6"/>
      <c r="F601" s="6"/>
      <c r="G601" s="6"/>
      <c r="H601" s="6"/>
      <c r="I601" s="6"/>
      <c r="L601" s="6"/>
      <c r="M601" s="6"/>
      <c r="Q601" s="7"/>
    </row>
    <row r="602" spans="2:17" s="5" customFormat="1" x14ac:dyDescent="0.35">
      <c r="B602" s="6"/>
      <c r="C602" s="6"/>
      <c r="D602" s="6"/>
      <c r="E602" s="6"/>
      <c r="F602" s="6"/>
      <c r="G602" s="6"/>
      <c r="H602" s="6"/>
      <c r="I602" s="6"/>
      <c r="L602" s="6"/>
      <c r="M602" s="6"/>
      <c r="Q602" s="7"/>
    </row>
    <row r="603" spans="2:17" s="5" customFormat="1" x14ac:dyDescent="0.35">
      <c r="B603" s="6"/>
      <c r="C603" s="6"/>
      <c r="D603" s="6"/>
      <c r="E603" s="6"/>
      <c r="F603" s="6"/>
      <c r="G603" s="6"/>
      <c r="H603" s="6"/>
      <c r="I603" s="6"/>
      <c r="L603" s="6"/>
      <c r="M603" s="6"/>
      <c r="Q603" s="7"/>
    </row>
    <row r="604" spans="2:17" s="5" customFormat="1" x14ac:dyDescent="0.35">
      <c r="B604" s="6"/>
      <c r="C604" s="6"/>
      <c r="D604" s="6"/>
      <c r="E604" s="6"/>
      <c r="F604" s="6"/>
      <c r="G604" s="6"/>
      <c r="H604" s="6"/>
      <c r="I604" s="6"/>
      <c r="L604" s="6"/>
      <c r="M604" s="6"/>
      <c r="Q604" s="7"/>
    </row>
    <row r="605" spans="2:17" s="5" customFormat="1" x14ac:dyDescent="0.35">
      <c r="B605" s="6"/>
      <c r="C605" s="6"/>
      <c r="D605" s="6"/>
      <c r="E605" s="6"/>
      <c r="F605" s="6"/>
      <c r="G605" s="6"/>
      <c r="H605" s="6"/>
      <c r="I605" s="6"/>
      <c r="L605" s="6"/>
      <c r="M605" s="6"/>
      <c r="Q605" s="7"/>
    </row>
    <row r="606" spans="2:17" s="5" customFormat="1" x14ac:dyDescent="0.35">
      <c r="B606" s="6"/>
      <c r="C606" s="6"/>
      <c r="D606" s="6"/>
      <c r="E606" s="6"/>
      <c r="F606" s="6"/>
      <c r="G606" s="6"/>
      <c r="H606" s="6"/>
      <c r="I606" s="6"/>
      <c r="L606" s="6"/>
      <c r="M606" s="6"/>
      <c r="Q606" s="7"/>
    </row>
    <row r="607" spans="2:17" s="5" customFormat="1" x14ac:dyDescent="0.35">
      <c r="B607" s="6"/>
      <c r="C607" s="6"/>
      <c r="D607" s="6"/>
      <c r="E607" s="6"/>
      <c r="F607" s="6"/>
      <c r="G607" s="6"/>
      <c r="H607" s="6"/>
      <c r="I607" s="6"/>
      <c r="L607" s="6"/>
      <c r="M607" s="6"/>
      <c r="Q607" s="7"/>
    </row>
    <row r="608" spans="2:17" s="5" customFormat="1" x14ac:dyDescent="0.35">
      <c r="B608" s="6"/>
      <c r="C608" s="6"/>
      <c r="D608" s="6"/>
      <c r="E608" s="6"/>
      <c r="F608" s="6"/>
      <c r="G608" s="6"/>
      <c r="H608" s="6"/>
      <c r="I608" s="6"/>
      <c r="L608" s="6"/>
      <c r="M608" s="6"/>
      <c r="Q608" s="7"/>
    </row>
    <row r="609" spans="2:17" s="5" customFormat="1" x14ac:dyDescent="0.35">
      <c r="B609" s="6"/>
      <c r="C609" s="6"/>
      <c r="D609" s="6"/>
      <c r="E609" s="6"/>
      <c r="F609" s="6"/>
      <c r="G609" s="6"/>
      <c r="H609" s="6"/>
      <c r="I609" s="6"/>
      <c r="L609" s="6"/>
      <c r="M609" s="6"/>
      <c r="Q609" s="7"/>
    </row>
    <row r="610" spans="2:17" s="5" customFormat="1" x14ac:dyDescent="0.35">
      <c r="B610" s="6"/>
      <c r="C610" s="6"/>
      <c r="D610" s="6"/>
      <c r="E610" s="6"/>
      <c r="F610" s="6"/>
      <c r="G610" s="6"/>
      <c r="H610" s="6"/>
      <c r="I610" s="6"/>
      <c r="L610" s="6"/>
      <c r="M610" s="6"/>
      <c r="Q610" s="7"/>
    </row>
    <row r="611" spans="2:17" s="5" customFormat="1" x14ac:dyDescent="0.35">
      <c r="B611" s="6"/>
      <c r="C611" s="6"/>
      <c r="D611" s="6"/>
      <c r="E611" s="6"/>
      <c r="F611" s="6"/>
      <c r="G611" s="6"/>
      <c r="H611" s="6"/>
      <c r="I611" s="6"/>
      <c r="L611" s="6"/>
      <c r="M611" s="6"/>
      <c r="Q611" s="7"/>
    </row>
    <row r="612" spans="2:17" s="5" customFormat="1" x14ac:dyDescent="0.35">
      <c r="B612" s="6"/>
      <c r="C612" s="6"/>
      <c r="D612" s="6"/>
      <c r="E612" s="6"/>
      <c r="F612" s="6"/>
      <c r="G612" s="6"/>
      <c r="H612" s="6"/>
      <c r="I612" s="6"/>
      <c r="L612" s="6"/>
      <c r="M612" s="6"/>
      <c r="Q612" s="7"/>
    </row>
    <row r="613" spans="2:17" s="5" customFormat="1" x14ac:dyDescent="0.35">
      <c r="B613" s="6"/>
      <c r="C613" s="6"/>
      <c r="D613" s="6"/>
      <c r="E613" s="6"/>
      <c r="F613" s="6"/>
      <c r="G613" s="6"/>
      <c r="H613" s="6"/>
      <c r="I613" s="6"/>
      <c r="L613" s="6"/>
      <c r="M613" s="6"/>
      <c r="Q613" s="7"/>
    </row>
    <row r="614" spans="2:17" s="5" customFormat="1" x14ac:dyDescent="0.35">
      <c r="B614" s="6"/>
      <c r="C614" s="6"/>
      <c r="D614" s="6"/>
      <c r="E614" s="6"/>
      <c r="F614" s="6"/>
      <c r="G614" s="6"/>
      <c r="H614" s="6"/>
      <c r="I614" s="6"/>
      <c r="L614" s="6"/>
      <c r="M614" s="6"/>
      <c r="Q614" s="7"/>
    </row>
    <row r="615" spans="2:17" s="5" customFormat="1" x14ac:dyDescent="0.35">
      <c r="B615" s="6"/>
      <c r="C615" s="6"/>
      <c r="D615" s="6"/>
      <c r="E615" s="6"/>
      <c r="F615" s="6"/>
      <c r="G615" s="6"/>
      <c r="H615" s="6"/>
      <c r="I615" s="6"/>
      <c r="L615" s="6"/>
      <c r="M615" s="6"/>
      <c r="Q615" s="7"/>
    </row>
    <row r="616" spans="2:17" s="5" customFormat="1" x14ac:dyDescent="0.35">
      <c r="B616" s="6"/>
      <c r="C616" s="6"/>
      <c r="D616" s="6"/>
      <c r="E616" s="6"/>
      <c r="F616" s="6"/>
      <c r="G616" s="6"/>
      <c r="H616" s="6"/>
      <c r="I616" s="6"/>
      <c r="L616" s="6"/>
      <c r="M616" s="6"/>
      <c r="Q616" s="7"/>
    </row>
    <row r="617" spans="2:17" s="5" customFormat="1" x14ac:dyDescent="0.35">
      <c r="B617" s="6"/>
      <c r="C617" s="6"/>
      <c r="D617" s="6"/>
      <c r="E617" s="6"/>
      <c r="F617" s="6"/>
      <c r="G617" s="6"/>
      <c r="H617" s="6"/>
      <c r="I617" s="6"/>
      <c r="L617" s="6"/>
      <c r="M617" s="6"/>
      <c r="Q617" s="7"/>
    </row>
    <row r="618" spans="2:17" s="5" customFormat="1" x14ac:dyDescent="0.35">
      <c r="B618" s="6"/>
      <c r="C618" s="6"/>
      <c r="D618" s="6"/>
      <c r="E618" s="6"/>
      <c r="F618" s="6"/>
      <c r="G618" s="6"/>
      <c r="H618" s="6"/>
      <c r="I618" s="6"/>
      <c r="L618" s="6"/>
      <c r="M618" s="6"/>
      <c r="Q618" s="7"/>
    </row>
    <row r="619" spans="2:17" s="5" customFormat="1" x14ac:dyDescent="0.35">
      <c r="B619" s="6"/>
      <c r="C619" s="6"/>
      <c r="D619" s="6"/>
      <c r="E619" s="6"/>
      <c r="F619" s="6"/>
      <c r="G619" s="6"/>
      <c r="H619" s="6"/>
      <c r="I619" s="6"/>
      <c r="L619" s="6"/>
      <c r="M619" s="6"/>
      <c r="Q619" s="7"/>
    </row>
    <row r="620" spans="2:17" s="5" customFormat="1" x14ac:dyDescent="0.35">
      <c r="B620" s="6"/>
      <c r="C620" s="6"/>
      <c r="D620" s="6"/>
      <c r="E620" s="6"/>
      <c r="F620" s="6"/>
      <c r="G620" s="6"/>
      <c r="H620" s="6"/>
      <c r="I620" s="6"/>
      <c r="L620" s="6"/>
      <c r="M620" s="6"/>
      <c r="Q620" s="7"/>
    </row>
    <row r="621" spans="2:17" s="5" customFormat="1" x14ac:dyDescent="0.35">
      <c r="B621" s="6"/>
      <c r="C621" s="6"/>
      <c r="D621" s="6"/>
      <c r="E621" s="6"/>
      <c r="F621" s="6"/>
      <c r="G621" s="6"/>
      <c r="H621" s="6"/>
      <c r="I621" s="6"/>
      <c r="L621" s="6"/>
      <c r="M621" s="6"/>
      <c r="Q621" s="7"/>
    </row>
    <row r="622" spans="2:17" s="5" customFormat="1" x14ac:dyDescent="0.35">
      <c r="B622" s="6"/>
      <c r="C622" s="6"/>
      <c r="D622" s="6"/>
      <c r="E622" s="6"/>
      <c r="F622" s="6"/>
      <c r="G622" s="6"/>
      <c r="H622" s="6"/>
      <c r="I622" s="6"/>
      <c r="L622" s="6"/>
      <c r="M622" s="6"/>
      <c r="Q622" s="7"/>
    </row>
    <row r="623" spans="2:17" s="5" customFormat="1" x14ac:dyDescent="0.35">
      <c r="B623" s="6"/>
      <c r="C623" s="6"/>
      <c r="D623" s="6"/>
      <c r="E623" s="6"/>
      <c r="F623" s="6"/>
      <c r="G623" s="6"/>
      <c r="H623" s="6"/>
      <c r="I623" s="6"/>
      <c r="L623" s="6"/>
      <c r="M623" s="6"/>
      <c r="Q623" s="7"/>
    </row>
    <row r="624" spans="2:17" s="5" customFormat="1" x14ac:dyDescent="0.35">
      <c r="B624" s="6"/>
      <c r="C624" s="6"/>
      <c r="D624" s="6"/>
      <c r="E624" s="6"/>
      <c r="F624" s="6"/>
      <c r="G624" s="6"/>
      <c r="H624" s="6"/>
      <c r="I624" s="6"/>
      <c r="L624" s="6"/>
      <c r="M624" s="6"/>
      <c r="Q624" s="7"/>
    </row>
    <row r="625" spans="2:17" s="5" customFormat="1" x14ac:dyDescent="0.35">
      <c r="B625" s="6"/>
      <c r="C625" s="6"/>
      <c r="D625" s="6"/>
      <c r="E625" s="6"/>
      <c r="F625" s="6"/>
      <c r="G625" s="6"/>
      <c r="H625" s="6"/>
      <c r="I625" s="6"/>
      <c r="L625" s="6"/>
      <c r="M625" s="6"/>
      <c r="Q625" s="7"/>
    </row>
    <row r="626" spans="2:17" s="5" customFormat="1" x14ac:dyDescent="0.35">
      <c r="B626" s="6"/>
      <c r="C626" s="6"/>
      <c r="D626" s="6"/>
      <c r="E626" s="6"/>
      <c r="F626" s="6"/>
      <c r="G626" s="6"/>
      <c r="H626" s="6"/>
      <c r="I626" s="6"/>
      <c r="L626" s="6"/>
      <c r="M626" s="6"/>
      <c r="Q626" s="7"/>
    </row>
    <row r="627" spans="2:17" s="5" customFormat="1" x14ac:dyDescent="0.35">
      <c r="B627" s="6"/>
      <c r="C627" s="6"/>
      <c r="D627" s="6"/>
      <c r="E627" s="6"/>
      <c r="F627" s="6"/>
      <c r="G627" s="6"/>
      <c r="H627" s="6"/>
      <c r="I627" s="6"/>
      <c r="L627" s="6"/>
      <c r="M627" s="6"/>
      <c r="Q627" s="7"/>
    </row>
    <row r="628" spans="2:17" s="5" customFormat="1" x14ac:dyDescent="0.35">
      <c r="B628" s="6"/>
      <c r="C628" s="6"/>
      <c r="D628" s="6"/>
      <c r="E628" s="6"/>
      <c r="F628" s="6"/>
      <c r="G628" s="6"/>
      <c r="H628" s="6"/>
      <c r="I628" s="6"/>
      <c r="L628" s="6"/>
      <c r="M628" s="6"/>
      <c r="Q628" s="7"/>
    </row>
    <row r="629" spans="2:17" s="5" customFormat="1" x14ac:dyDescent="0.35">
      <c r="B629" s="6"/>
      <c r="C629" s="6"/>
      <c r="D629" s="6"/>
      <c r="E629" s="6"/>
      <c r="F629" s="6"/>
      <c r="G629" s="6"/>
      <c r="H629" s="6"/>
      <c r="I629" s="6"/>
      <c r="L629" s="6"/>
      <c r="M629" s="6"/>
      <c r="Q629" s="7"/>
    </row>
    <row r="630" spans="2:17" s="5" customFormat="1" x14ac:dyDescent="0.35">
      <c r="B630" s="6"/>
      <c r="C630" s="6"/>
      <c r="D630" s="6"/>
      <c r="E630" s="6"/>
      <c r="F630" s="6"/>
      <c r="G630" s="6"/>
      <c r="H630" s="6"/>
      <c r="I630" s="6"/>
      <c r="L630" s="6"/>
      <c r="M630" s="6"/>
      <c r="Q630" s="7"/>
    </row>
    <row r="631" spans="2:17" s="5" customFormat="1" x14ac:dyDescent="0.35">
      <c r="B631" s="6"/>
      <c r="C631" s="6"/>
      <c r="D631" s="6"/>
      <c r="E631" s="6"/>
      <c r="F631" s="6"/>
      <c r="G631" s="6"/>
      <c r="H631" s="6"/>
      <c r="I631" s="6"/>
      <c r="L631" s="6"/>
      <c r="M631" s="6"/>
      <c r="Q631" s="7"/>
    </row>
    <row r="632" spans="2:17" s="5" customFormat="1" x14ac:dyDescent="0.35">
      <c r="B632" s="6"/>
      <c r="C632" s="6"/>
      <c r="D632" s="6"/>
      <c r="E632" s="6"/>
      <c r="F632" s="6"/>
      <c r="G632" s="6"/>
      <c r="H632" s="6"/>
      <c r="I632" s="6"/>
      <c r="L632" s="6"/>
      <c r="M632" s="6"/>
      <c r="Q632" s="7"/>
    </row>
    <row r="633" spans="2:17" s="5" customFormat="1" x14ac:dyDescent="0.35">
      <c r="B633" s="6"/>
      <c r="C633" s="6"/>
      <c r="D633" s="6"/>
      <c r="E633" s="6"/>
      <c r="F633" s="6"/>
      <c r="G633" s="6"/>
      <c r="H633" s="6"/>
      <c r="I633" s="6"/>
      <c r="L633" s="6"/>
      <c r="M633" s="6"/>
      <c r="Q633" s="7"/>
    </row>
    <row r="634" spans="2:17" s="5" customFormat="1" x14ac:dyDescent="0.35">
      <c r="B634" s="6"/>
      <c r="C634" s="6"/>
      <c r="D634" s="6"/>
      <c r="E634" s="6"/>
      <c r="F634" s="6"/>
      <c r="G634" s="6"/>
      <c r="H634" s="6"/>
      <c r="I634" s="6"/>
      <c r="L634" s="6"/>
      <c r="M634" s="6"/>
      <c r="Q634" s="7"/>
    </row>
    <row r="635" spans="2:17" s="5" customFormat="1" x14ac:dyDescent="0.35">
      <c r="B635" s="6"/>
      <c r="C635" s="6"/>
      <c r="D635" s="6"/>
      <c r="E635" s="6"/>
      <c r="F635" s="6"/>
      <c r="G635" s="6"/>
      <c r="H635" s="6"/>
      <c r="I635" s="6"/>
      <c r="L635" s="6"/>
      <c r="M635" s="6"/>
      <c r="Q635" s="7"/>
    </row>
    <row r="636" spans="2:17" s="5" customFormat="1" x14ac:dyDescent="0.35">
      <c r="B636" s="6"/>
      <c r="C636" s="6"/>
      <c r="D636" s="6"/>
      <c r="E636" s="6"/>
      <c r="F636" s="6"/>
      <c r="G636" s="6"/>
      <c r="H636" s="6"/>
      <c r="I636" s="6"/>
      <c r="L636" s="6"/>
      <c r="M636" s="6"/>
      <c r="Q636" s="7"/>
    </row>
    <row r="637" spans="2:17" s="5" customFormat="1" x14ac:dyDescent="0.35">
      <c r="B637" s="6"/>
      <c r="C637" s="6"/>
      <c r="D637" s="6"/>
      <c r="E637" s="6"/>
      <c r="F637" s="6"/>
      <c r="G637" s="6"/>
      <c r="H637" s="6"/>
      <c r="I637" s="6"/>
      <c r="L637" s="6"/>
      <c r="M637" s="6"/>
      <c r="Q637" s="7"/>
    </row>
    <row r="638" spans="2:17" s="5" customFormat="1" x14ac:dyDescent="0.35">
      <c r="B638" s="6"/>
      <c r="C638" s="6"/>
      <c r="D638" s="6"/>
      <c r="E638" s="6"/>
      <c r="F638" s="6"/>
      <c r="G638" s="6"/>
      <c r="H638" s="6"/>
      <c r="I638" s="6"/>
      <c r="L638" s="6"/>
      <c r="M638" s="6"/>
      <c r="Q638" s="7"/>
    </row>
    <row r="639" spans="2:17" s="5" customFormat="1" x14ac:dyDescent="0.35">
      <c r="B639" s="6"/>
      <c r="C639" s="6"/>
      <c r="D639" s="6"/>
      <c r="E639" s="6"/>
      <c r="F639" s="6"/>
      <c r="G639" s="6"/>
      <c r="H639" s="6"/>
      <c r="I639" s="6"/>
      <c r="L639" s="6"/>
      <c r="M639" s="6"/>
      <c r="Q639" s="7"/>
    </row>
    <row r="640" spans="2:17" s="5" customFormat="1" x14ac:dyDescent="0.35">
      <c r="B640" s="6"/>
      <c r="C640" s="6"/>
      <c r="D640" s="6"/>
      <c r="E640" s="6"/>
      <c r="F640" s="6"/>
      <c r="G640" s="6"/>
      <c r="H640" s="6"/>
      <c r="I640" s="6"/>
      <c r="L640" s="6"/>
      <c r="M640" s="6"/>
      <c r="Q640" s="7"/>
    </row>
    <row r="641" spans="2:17" s="5" customFormat="1" x14ac:dyDescent="0.35">
      <c r="B641" s="6"/>
      <c r="C641" s="6"/>
      <c r="D641" s="6"/>
      <c r="E641" s="6"/>
      <c r="F641" s="6"/>
      <c r="G641" s="6"/>
      <c r="H641" s="6"/>
      <c r="I641" s="6"/>
      <c r="L641" s="6"/>
      <c r="M641" s="6"/>
      <c r="Q641" s="7"/>
    </row>
    <row r="642" spans="2:17" s="5" customFormat="1" x14ac:dyDescent="0.35">
      <c r="B642" s="6"/>
      <c r="C642" s="6"/>
      <c r="D642" s="6"/>
      <c r="E642" s="6"/>
      <c r="F642" s="6"/>
      <c r="G642" s="6"/>
      <c r="H642" s="6"/>
      <c r="I642" s="6"/>
      <c r="L642" s="6"/>
      <c r="M642" s="6"/>
      <c r="Q642" s="7"/>
    </row>
    <row r="643" spans="2:17" s="5" customFormat="1" x14ac:dyDescent="0.35">
      <c r="B643" s="6"/>
      <c r="C643" s="6"/>
      <c r="D643" s="6"/>
      <c r="E643" s="6"/>
      <c r="F643" s="6"/>
      <c r="G643" s="6"/>
      <c r="H643" s="6"/>
      <c r="I643" s="6"/>
      <c r="L643" s="6"/>
      <c r="M643" s="6"/>
      <c r="Q643" s="7"/>
    </row>
    <row r="644" spans="2:17" s="5" customFormat="1" x14ac:dyDescent="0.35">
      <c r="B644" s="6"/>
      <c r="C644" s="6"/>
      <c r="D644" s="6"/>
      <c r="E644" s="6"/>
      <c r="F644" s="6"/>
      <c r="G644" s="6"/>
      <c r="H644" s="6"/>
      <c r="I644" s="6"/>
      <c r="L644" s="6"/>
      <c r="M644" s="6"/>
      <c r="Q644" s="7"/>
    </row>
    <row r="645" spans="2:17" s="5" customFormat="1" x14ac:dyDescent="0.35">
      <c r="B645" s="6"/>
      <c r="C645" s="6"/>
      <c r="D645" s="6"/>
      <c r="E645" s="6"/>
      <c r="F645" s="6"/>
      <c r="G645" s="6"/>
      <c r="H645" s="6"/>
      <c r="I645" s="6"/>
      <c r="L645" s="6"/>
      <c r="M645" s="6"/>
      <c r="Q645" s="7"/>
    </row>
    <row r="646" spans="2:17" s="5" customFormat="1" x14ac:dyDescent="0.35">
      <c r="B646" s="6"/>
      <c r="C646" s="6"/>
      <c r="D646" s="6"/>
      <c r="E646" s="6"/>
      <c r="F646" s="6"/>
      <c r="G646" s="6"/>
      <c r="H646" s="6"/>
      <c r="I646" s="6"/>
      <c r="L646" s="6"/>
      <c r="M646" s="6"/>
      <c r="Q646" s="7"/>
    </row>
    <row r="647" spans="2:17" s="5" customFormat="1" x14ac:dyDescent="0.35">
      <c r="B647" s="6"/>
      <c r="C647" s="6"/>
      <c r="D647" s="6"/>
      <c r="E647" s="6"/>
      <c r="F647" s="6"/>
      <c r="G647" s="6"/>
      <c r="H647" s="6"/>
      <c r="I647" s="6"/>
      <c r="L647" s="6"/>
      <c r="M647" s="6"/>
      <c r="Q647" s="7"/>
    </row>
    <row r="648" spans="2:17" s="5" customFormat="1" x14ac:dyDescent="0.35">
      <c r="B648" s="6"/>
      <c r="C648" s="6"/>
      <c r="D648" s="6"/>
      <c r="E648" s="6"/>
      <c r="F648" s="6"/>
      <c r="G648" s="6"/>
      <c r="H648" s="6"/>
      <c r="I648" s="6"/>
      <c r="L648" s="6"/>
      <c r="M648" s="6"/>
      <c r="Q648" s="7"/>
    </row>
    <row r="649" spans="2:17" s="5" customFormat="1" x14ac:dyDescent="0.35">
      <c r="B649" s="6"/>
      <c r="C649" s="6"/>
      <c r="D649" s="6"/>
      <c r="E649" s="6"/>
      <c r="F649" s="6"/>
      <c r="G649" s="6"/>
      <c r="H649" s="6"/>
      <c r="I649" s="6"/>
      <c r="L649" s="6"/>
      <c r="M649" s="6"/>
      <c r="Q649" s="7"/>
    </row>
    <row r="650" spans="2:17" s="5" customFormat="1" x14ac:dyDescent="0.35">
      <c r="B650" s="6"/>
      <c r="C650" s="6"/>
      <c r="D650" s="6"/>
      <c r="E650" s="6"/>
      <c r="F650" s="6"/>
      <c r="G650" s="6"/>
      <c r="H650" s="6"/>
      <c r="I650" s="6"/>
      <c r="L650" s="6"/>
      <c r="M650" s="6"/>
      <c r="Q650" s="7"/>
    </row>
    <row r="651" spans="2:17" s="5" customFormat="1" x14ac:dyDescent="0.35">
      <c r="B651" s="6"/>
      <c r="C651" s="6"/>
      <c r="D651" s="6"/>
      <c r="E651" s="6"/>
      <c r="F651" s="6"/>
      <c r="G651" s="6"/>
      <c r="H651" s="6"/>
      <c r="I651" s="6"/>
      <c r="L651" s="6"/>
      <c r="M651" s="6"/>
      <c r="Q651" s="7"/>
    </row>
    <row r="652" spans="2:17" s="5" customFormat="1" x14ac:dyDescent="0.35">
      <c r="B652" s="6"/>
      <c r="C652" s="6"/>
      <c r="D652" s="6"/>
      <c r="E652" s="6"/>
      <c r="F652" s="6"/>
      <c r="G652" s="6"/>
      <c r="H652" s="6"/>
      <c r="I652" s="6"/>
      <c r="L652" s="6"/>
      <c r="M652" s="6"/>
      <c r="Q652" s="7"/>
    </row>
    <row r="653" spans="2:17" s="5" customFormat="1" x14ac:dyDescent="0.35">
      <c r="B653" s="6"/>
      <c r="C653" s="6"/>
      <c r="D653" s="6"/>
      <c r="E653" s="6"/>
      <c r="F653" s="6"/>
      <c r="G653" s="6"/>
      <c r="H653" s="6"/>
      <c r="I653" s="6"/>
      <c r="L653" s="6"/>
      <c r="M653" s="6"/>
      <c r="Q653" s="7"/>
    </row>
    <row r="654" spans="2:17" s="5" customFormat="1" x14ac:dyDescent="0.35">
      <c r="B654" s="6"/>
      <c r="C654" s="6"/>
      <c r="D654" s="6"/>
      <c r="E654" s="6"/>
      <c r="F654" s="6"/>
      <c r="G654" s="6"/>
      <c r="H654" s="6"/>
      <c r="I654" s="6"/>
      <c r="L654" s="6"/>
      <c r="M654" s="6"/>
      <c r="Q654" s="7"/>
    </row>
    <row r="655" spans="2:17" s="5" customFormat="1" x14ac:dyDescent="0.35">
      <c r="B655" s="6"/>
      <c r="C655" s="6"/>
      <c r="D655" s="6"/>
      <c r="E655" s="6"/>
      <c r="F655" s="6"/>
      <c r="G655" s="6"/>
      <c r="H655" s="6"/>
      <c r="I655" s="6"/>
      <c r="L655" s="6"/>
      <c r="M655" s="6"/>
      <c r="Q655" s="7"/>
    </row>
    <row r="656" spans="2:17" s="5" customFormat="1" x14ac:dyDescent="0.35">
      <c r="B656" s="6"/>
      <c r="C656" s="6"/>
      <c r="D656" s="6"/>
      <c r="E656" s="6"/>
      <c r="F656" s="6"/>
      <c r="G656" s="6"/>
      <c r="H656" s="6"/>
      <c r="I656" s="6"/>
      <c r="L656" s="6"/>
      <c r="M656" s="6"/>
      <c r="Q656" s="7"/>
    </row>
    <row r="657" spans="2:17" s="5" customFormat="1" x14ac:dyDescent="0.35">
      <c r="B657" s="6"/>
      <c r="C657" s="6"/>
      <c r="D657" s="6"/>
      <c r="E657" s="6"/>
      <c r="F657" s="6"/>
      <c r="G657" s="6"/>
      <c r="H657" s="6"/>
      <c r="I657" s="6"/>
      <c r="L657" s="6"/>
      <c r="M657" s="6"/>
      <c r="Q657" s="7"/>
    </row>
    <row r="658" spans="2:17" s="5" customFormat="1" x14ac:dyDescent="0.35">
      <c r="B658" s="6"/>
      <c r="C658" s="6"/>
      <c r="D658" s="6"/>
      <c r="E658" s="6"/>
      <c r="F658" s="6"/>
      <c r="G658" s="6"/>
      <c r="H658" s="6"/>
      <c r="I658" s="6"/>
      <c r="L658" s="6"/>
      <c r="M658" s="6"/>
      <c r="Q658" s="7"/>
    </row>
    <row r="659" spans="2:17" s="5" customFormat="1" x14ac:dyDescent="0.35">
      <c r="B659" s="6"/>
      <c r="C659" s="6"/>
      <c r="D659" s="6"/>
      <c r="E659" s="6"/>
      <c r="F659" s="6"/>
      <c r="G659" s="6"/>
      <c r="H659" s="6"/>
      <c r="I659" s="6"/>
      <c r="L659" s="6"/>
      <c r="M659" s="6"/>
      <c r="Q659" s="7"/>
    </row>
    <row r="660" spans="2:17" s="5" customFormat="1" x14ac:dyDescent="0.35">
      <c r="B660" s="6"/>
      <c r="C660" s="6"/>
      <c r="D660" s="6"/>
      <c r="E660" s="6"/>
      <c r="F660" s="6"/>
      <c r="G660" s="6"/>
      <c r="H660" s="6"/>
      <c r="I660" s="6"/>
      <c r="L660" s="6"/>
      <c r="M660" s="6"/>
      <c r="Q660" s="7"/>
    </row>
    <row r="661" spans="2:17" s="5" customFormat="1" x14ac:dyDescent="0.35">
      <c r="B661" s="6"/>
      <c r="C661" s="6"/>
      <c r="D661" s="6"/>
      <c r="E661" s="6"/>
      <c r="F661" s="6"/>
      <c r="G661" s="6"/>
      <c r="H661" s="6"/>
      <c r="I661" s="6"/>
      <c r="L661" s="6"/>
      <c r="M661" s="6"/>
      <c r="Q661" s="7"/>
    </row>
    <row r="662" spans="2:17" s="5" customFormat="1" x14ac:dyDescent="0.35">
      <c r="B662" s="6"/>
      <c r="C662" s="6"/>
      <c r="D662" s="6"/>
      <c r="E662" s="6"/>
      <c r="F662" s="6"/>
      <c r="G662" s="6"/>
      <c r="H662" s="6"/>
      <c r="I662" s="6"/>
      <c r="L662" s="6"/>
      <c r="M662" s="6"/>
      <c r="Q662" s="7"/>
    </row>
    <row r="663" spans="2:17" s="5" customFormat="1" x14ac:dyDescent="0.35">
      <c r="B663" s="6"/>
      <c r="C663" s="6"/>
      <c r="D663" s="6"/>
      <c r="E663" s="6"/>
      <c r="F663" s="6"/>
      <c r="G663" s="6"/>
      <c r="H663" s="6"/>
      <c r="I663" s="6"/>
      <c r="L663" s="6"/>
      <c r="M663" s="6"/>
      <c r="Q663" s="7"/>
    </row>
    <row r="664" spans="2:17" s="5" customFormat="1" x14ac:dyDescent="0.35">
      <c r="B664" s="6"/>
      <c r="C664" s="6"/>
      <c r="D664" s="6"/>
      <c r="E664" s="6"/>
      <c r="F664" s="6"/>
      <c r="G664" s="6"/>
      <c r="H664" s="6"/>
      <c r="I664" s="6"/>
      <c r="L664" s="6"/>
      <c r="M664" s="6"/>
      <c r="Q664" s="7"/>
    </row>
    <row r="665" spans="2:17" s="5" customFormat="1" x14ac:dyDescent="0.35">
      <c r="B665" s="6"/>
      <c r="C665" s="6"/>
      <c r="D665" s="6"/>
      <c r="E665" s="6"/>
      <c r="F665" s="6"/>
      <c r="G665" s="6"/>
      <c r="H665" s="6"/>
      <c r="I665" s="6"/>
      <c r="L665" s="6"/>
      <c r="M665" s="6"/>
      <c r="Q665" s="7"/>
    </row>
    <row r="666" spans="2:17" s="5" customFormat="1" x14ac:dyDescent="0.35">
      <c r="B666" s="6"/>
      <c r="C666" s="6"/>
      <c r="D666" s="6"/>
      <c r="E666" s="6"/>
      <c r="F666" s="6"/>
      <c r="G666" s="6"/>
      <c r="H666" s="6"/>
      <c r="I666" s="6"/>
      <c r="L666" s="6"/>
      <c r="M666" s="6"/>
      <c r="Q666" s="7"/>
    </row>
    <row r="667" spans="2:17" s="5" customFormat="1" x14ac:dyDescent="0.35">
      <c r="B667" s="6"/>
      <c r="C667" s="6"/>
      <c r="D667" s="6"/>
      <c r="E667" s="6"/>
      <c r="F667" s="6"/>
      <c r="G667" s="6"/>
      <c r="H667" s="6"/>
      <c r="I667" s="6"/>
      <c r="L667" s="6"/>
      <c r="M667" s="6"/>
      <c r="Q667" s="7"/>
    </row>
    <row r="668" spans="2:17" s="5" customFormat="1" x14ac:dyDescent="0.35">
      <c r="B668" s="6"/>
      <c r="C668" s="6"/>
      <c r="D668" s="6"/>
      <c r="E668" s="6"/>
      <c r="F668" s="6"/>
      <c r="G668" s="6"/>
      <c r="H668" s="6"/>
      <c r="I668" s="6"/>
      <c r="L668" s="6"/>
      <c r="M668" s="6"/>
      <c r="Q668" s="7"/>
    </row>
    <row r="669" spans="2:17" s="5" customFormat="1" x14ac:dyDescent="0.35">
      <c r="B669" s="6"/>
      <c r="C669" s="6"/>
      <c r="D669" s="6"/>
      <c r="E669" s="6"/>
      <c r="F669" s="6"/>
      <c r="G669" s="6"/>
      <c r="H669" s="6"/>
      <c r="I669" s="6"/>
      <c r="L669" s="6"/>
      <c r="M669" s="6"/>
      <c r="Q669" s="7"/>
    </row>
    <row r="670" spans="2:17" s="5" customFormat="1" x14ac:dyDescent="0.35">
      <c r="B670" s="6"/>
      <c r="C670" s="6"/>
      <c r="D670" s="6"/>
      <c r="E670" s="6"/>
      <c r="F670" s="6"/>
      <c r="G670" s="6"/>
      <c r="H670" s="6"/>
      <c r="I670" s="6"/>
      <c r="L670" s="6"/>
      <c r="M670" s="6"/>
      <c r="Q670" s="7"/>
    </row>
    <row r="671" spans="2:17" s="5" customFormat="1" x14ac:dyDescent="0.35">
      <c r="B671" s="6"/>
      <c r="C671" s="6"/>
      <c r="D671" s="6"/>
      <c r="E671" s="6"/>
      <c r="F671" s="6"/>
      <c r="G671" s="6"/>
      <c r="H671" s="6"/>
      <c r="I671" s="6"/>
      <c r="L671" s="6"/>
      <c r="M671" s="6"/>
      <c r="Q671" s="7"/>
    </row>
    <row r="672" spans="2:17" s="5" customFormat="1" x14ac:dyDescent="0.35">
      <c r="B672" s="6"/>
      <c r="C672" s="6"/>
      <c r="D672" s="6"/>
      <c r="E672" s="6"/>
      <c r="F672" s="6"/>
      <c r="G672" s="6"/>
      <c r="H672" s="6"/>
      <c r="I672" s="6"/>
      <c r="L672" s="6"/>
      <c r="M672" s="6"/>
      <c r="Q672" s="7"/>
    </row>
    <row r="673" spans="2:17" s="5" customFormat="1" x14ac:dyDescent="0.35">
      <c r="B673" s="6"/>
      <c r="C673" s="6"/>
      <c r="D673" s="6"/>
      <c r="E673" s="6"/>
      <c r="F673" s="6"/>
      <c r="G673" s="6"/>
      <c r="H673" s="6"/>
      <c r="I673" s="6"/>
      <c r="L673" s="6"/>
      <c r="M673" s="6"/>
      <c r="Q673" s="7"/>
    </row>
    <row r="674" spans="2:17" s="5" customFormat="1" x14ac:dyDescent="0.35">
      <c r="B674" s="6"/>
      <c r="C674" s="6"/>
      <c r="D674" s="6"/>
      <c r="E674" s="6"/>
      <c r="F674" s="6"/>
      <c r="G674" s="6"/>
      <c r="H674" s="6"/>
      <c r="I674" s="6"/>
      <c r="L674" s="6"/>
      <c r="M674" s="6"/>
      <c r="Q674" s="7"/>
    </row>
    <row r="675" spans="2:17" s="5" customFormat="1" x14ac:dyDescent="0.35">
      <c r="B675" s="6"/>
      <c r="C675" s="6"/>
      <c r="D675" s="6"/>
      <c r="E675" s="6"/>
      <c r="F675" s="6"/>
      <c r="G675" s="6"/>
      <c r="H675" s="6"/>
      <c r="I675" s="6"/>
      <c r="L675" s="6"/>
      <c r="M675" s="6"/>
      <c r="Q675" s="7"/>
    </row>
    <row r="676" spans="2:17" s="5" customFormat="1" x14ac:dyDescent="0.35">
      <c r="B676" s="6"/>
      <c r="C676" s="6"/>
      <c r="D676" s="6"/>
      <c r="E676" s="6"/>
      <c r="F676" s="6"/>
      <c r="G676" s="6"/>
      <c r="H676" s="6"/>
      <c r="I676" s="6"/>
      <c r="L676" s="6"/>
      <c r="M676" s="6"/>
      <c r="Q676" s="7"/>
    </row>
    <row r="677" spans="2:17" s="5" customFormat="1" x14ac:dyDescent="0.35">
      <c r="B677" s="6"/>
      <c r="C677" s="6"/>
      <c r="D677" s="6"/>
      <c r="E677" s="6"/>
      <c r="F677" s="6"/>
      <c r="G677" s="6"/>
      <c r="H677" s="6"/>
      <c r="I677" s="6"/>
      <c r="L677" s="6"/>
      <c r="M677" s="6"/>
      <c r="Q677" s="7"/>
    </row>
    <row r="678" spans="2:17" s="5" customFormat="1" x14ac:dyDescent="0.35">
      <c r="B678" s="6"/>
      <c r="C678" s="6"/>
      <c r="D678" s="6"/>
      <c r="E678" s="6"/>
      <c r="F678" s="6"/>
      <c r="G678" s="6"/>
      <c r="H678" s="6"/>
      <c r="I678" s="6"/>
      <c r="L678" s="6"/>
      <c r="M678" s="6"/>
      <c r="Q678" s="7"/>
    </row>
    <row r="679" spans="2:17" s="5" customFormat="1" x14ac:dyDescent="0.35">
      <c r="B679" s="6"/>
      <c r="C679" s="6"/>
      <c r="D679" s="6"/>
      <c r="E679" s="6"/>
      <c r="F679" s="6"/>
      <c r="G679" s="6"/>
      <c r="H679" s="6"/>
      <c r="I679" s="6"/>
      <c r="L679" s="6"/>
      <c r="M679" s="6"/>
      <c r="Q679" s="7"/>
    </row>
    <row r="680" spans="2:17" s="5" customFormat="1" x14ac:dyDescent="0.35">
      <c r="B680" s="6"/>
      <c r="C680" s="6"/>
      <c r="D680" s="6"/>
      <c r="E680" s="6"/>
      <c r="F680" s="6"/>
      <c r="G680" s="6"/>
      <c r="H680" s="6"/>
      <c r="I680" s="6"/>
      <c r="L680" s="6"/>
      <c r="M680" s="6"/>
      <c r="Q680" s="7"/>
    </row>
    <row r="681" spans="2:17" s="5" customFormat="1" x14ac:dyDescent="0.35">
      <c r="B681" s="6"/>
      <c r="C681" s="6"/>
      <c r="D681" s="6"/>
      <c r="E681" s="6"/>
      <c r="F681" s="6"/>
      <c r="G681" s="6"/>
      <c r="H681" s="6"/>
      <c r="I681" s="6"/>
      <c r="L681" s="6"/>
      <c r="M681" s="6"/>
      <c r="Q681" s="7"/>
    </row>
    <row r="682" spans="2:17" s="5" customFormat="1" x14ac:dyDescent="0.35">
      <c r="B682" s="6"/>
      <c r="C682" s="6"/>
      <c r="D682" s="6"/>
      <c r="E682" s="6"/>
      <c r="F682" s="6"/>
      <c r="G682" s="6"/>
      <c r="H682" s="6"/>
      <c r="I682" s="6"/>
      <c r="L682" s="6"/>
      <c r="M682" s="6"/>
      <c r="Q682" s="7"/>
    </row>
    <row r="683" spans="2:17" s="5" customFormat="1" x14ac:dyDescent="0.35">
      <c r="B683" s="6"/>
      <c r="C683" s="6"/>
      <c r="D683" s="6"/>
      <c r="E683" s="6"/>
      <c r="F683" s="6"/>
      <c r="G683" s="6"/>
      <c r="H683" s="6"/>
      <c r="I683" s="6"/>
      <c r="L683" s="6"/>
      <c r="M683" s="6"/>
      <c r="Q683" s="7"/>
    </row>
    <row r="684" spans="2:17" s="5" customFormat="1" x14ac:dyDescent="0.35">
      <c r="B684" s="6"/>
      <c r="C684" s="6"/>
      <c r="D684" s="6"/>
      <c r="E684" s="6"/>
      <c r="F684" s="6"/>
      <c r="G684" s="6"/>
      <c r="H684" s="6"/>
      <c r="I684" s="6"/>
      <c r="L684" s="6"/>
      <c r="M684" s="6"/>
      <c r="Q684" s="7"/>
    </row>
    <row r="685" spans="2:17" s="5" customFormat="1" x14ac:dyDescent="0.35">
      <c r="B685" s="6"/>
      <c r="C685" s="6"/>
      <c r="D685" s="6"/>
      <c r="E685" s="6"/>
      <c r="F685" s="6"/>
      <c r="G685" s="6"/>
      <c r="H685" s="6"/>
      <c r="I685" s="6"/>
      <c r="L685" s="6"/>
      <c r="M685" s="6"/>
      <c r="Q685" s="7"/>
    </row>
    <row r="686" spans="2:17" s="5" customFormat="1" x14ac:dyDescent="0.35">
      <c r="B686" s="6"/>
      <c r="C686" s="6"/>
      <c r="D686" s="6"/>
      <c r="E686" s="6"/>
      <c r="F686" s="6"/>
      <c r="G686" s="6"/>
      <c r="H686" s="6"/>
      <c r="I686" s="6"/>
      <c r="L686" s="6"/>
      <c r="M686" s="6"/>
      <c r="Q686" s="7"/>
    </row>
    <row r="687" spans="2:17" s="5" customFormat="1" x14ac:dyDescent="0.35">
      <c r="B687" s="6"/>
      <c r="C687" s="6"/>
      <c r="D687" s="6"/>
      <c r="E687" s="6"/>
      <c r="F687" s="6"/>
      <c r="G687" s="6"/>
      <c r="H687" s="6"/>
      <c r="I687" s="6"/>
      <c r="L687" s="6"/>
      <c r="M687" s="6"/>
      <c r="Q687" s="7"/>
    </row>
    <row r="688" spans="2:17" s="5" customFormat="1" x14ac:dyDescent="0.35">
      <c r="B688" s="6"/>
      <c r="C688" s="6"/>
      <c r="D688" s="6"/>
      <c r="E688" s="6"/>
      <c r="F688" s="6"/>
      <c r="G688" s="6"/>
      <c r="H688" s="6"/>
      <c r="I688" s="6"/>
      <c r="L688" s="6"/>
      <c r="M688" s="6"/>
      <c r="Q688" s="7"/>
    </row>
    <row r="689" spans="2:17" s="5" customFormat="1" x14ac:dyDescent="0.35">
      <c r="B689" s="6"/>
      <c r="C689" s="6"/>
      <c r="D689" s="6"/>
      <c r="E689" s="6"/>
      <c r="F689" s="6"/>
      <c r="G689" s="6"/>
      <c r="H689" s="6"/>
      <c r="I689" s="6"/>
      <c r="L689" s="6"/>
      <c r="M689" s="6"/>
      <c r="Q689" s="7"/>
    </row>
    <row r="690" spans="2:17" s="5" customFormat="1" x14ac:dyDescent="0.35">
      <c r="B690" s="6"/>
      <c r="C690" s="6"/>
      <c r="D690" s="6"/>
      <c r="E690" s="6"/>
      <c r="F690" s="6"/>
      <c r="G690" s="6"/>
      <c r="H690" s="6"/>
      <c r="I690" s="6"/>
      <c r="L690" s="6"/>
      <c r="M690" s="6"/>
      <c r="Q690" s="7"/>
    </row>
    <row r="691" spans="2:17" s="5" customFormat="1" x14ac:dyDescent="0.35">
      <c r="B691" s="6"/>
      <c r="C691" s="6"/>
      <c r="D691" s="6"/>
      <c r="E691" s="6"/>
      <c r="F691" s="6"/>
      <c r="G691" s="6"/>
      <c r="H691" s="6"/>
      <c r="I691" s="6"/>
      <c r="L691" s="6"/>
      <c r="M691" s="6"/>
      <c r="Q691" s="7"/>
    </row>
    <row r="692" spans="2:17" s="5" customFormat="1" x14ac:dyDescent="0.35">
      <c r="B692" s="6"/>
      <c r="C692" s="6"/>
      <c r="D692" s="6"/>
      <c r="E692" s="6"/>
      <c r="F692" s="6"/>
      <c r="G692" s="6"/>
      <c r="H692" s="6"/>
      <c r="I692" s="6"/>
      <c r="L692" s="6"/>
      <c r="M692" s="6"/>
      <c r="Q692" s="7"/>
    </row>
    <row r="693" spans="2:17" s="5" customFormat="1" x14ac:dyDescent="0.35">
      <c r="B693" s="6"/>
      <c r="C693" s="6"/>
      <c r="D693" s="6"/>
      <c r="E693" s="6"/>
      <c r="F693" s="6"/>
      <c r="G693" s="6"/>
      <c r="H693" s="6"/>
      <c r="I693" s="6"/>
      <c r="L693" s="6"/>
      <c r="M693" s="6"/>
      <c r="Q693" s="7"/>
    </row>
    <row r="694" spans="2:17" s="5" customFormat="1" x14ac:dyDescent="0.35">
      <c r="B694" s="6"/>
      <c r="C694" s="6"/>
      <c r="D694" s="6"/>
      <c r="E694" s="6"/>
      <c r="F694" s="6"/>
      <c r="G694" s="6"/>
      <c r="H694" s="6"/>
      <c r="I694" s="6"/>
      <c r="L694" s="6"/>
      <c r="M694" s="6"/>
      <c r="Q694" s="7"/>
    </row>
    <row r="695" spans="2:17" s="5" customFormat="1" x14ac:dyDescent="0.35">
      <c r="B695" s="6"/>
      <c r="C695" s="6"/>
      <c r="D695" s="6"/>
      <c r="E695" s="6"/>
      <c r="F695" s="6"/>
      <c r="G695" s="6"/>
      <c r="H695" s="6"/>
      <c r="I695" s="6"/>
      <c r="L695" s="6"/>
      <c r="M695" s="6"/>
      <c r="Q695" s="7"/>
    </row>
    <row r="696" spans="2:17" s="5" customFormat="1" x14ac:dyDescent="0.35">
      <c r="B696" s="6"/>
      <c r="C696" s="6"/>
      <c r="D696" s="6"/>
      <c r="E696" s="6"/>
      <c r="F696" s="6"/>
      <c r="G696" s="6"/>
      <c r="H696" s="6"/>
      <c r="I696" s="6"/>
      <c r="L696" s="6"/>
      <c r="M696" s="6"/>
      <c r="Q696" s="7"/>
    </row>
    <row r="697" spans="2:17" s="5" customFormat="1" x14ac:dyDescent="0.35">
      <c r="B697" s="6"/>
      <c r="C697" s="6"/>
      <c r="D697" s="6"/>
      <c r="E697" s="6"/>
      <c r="F697" s="6"/>
      <c r="G697" s="6"/>
      <c r="H697" s="6"/>
      <c r="I697" s="6"/>
      <c r="L697" s="6"/>
      <c r="M697" s="6"/>
      <c r="Q697" s="7"/>
    </row>
    <row r="698" spans="2:17" s="5" customFormat="1" x14ac:dyDescent="0.35">
      <c r="B698" s="6"/>
      <c r="C698" s="6"/>
      <c r="D698" s="6"/>
      <c r="E698" s="6"/>
      <c r="F698" s="6"/>
      <c r="G698" s="6"/>
      <c r="H698" s="6"/>
      <c r="I698" s="6"/>
      <c r="L698" s="6"/>
      <c r="M698" s="6"/>
      <c r="Q698" s="7"/>
    </row>
    <row r="699" spans="2:17" s="5" customFormat="1" x14ac:dyDescent="0.35">
      <c r="B699" s="6"/>
      <c r="C699" s="6"/>
      <c r="D699" s="6"/>
      <c r="E699" s="6"/>
      <c r="F699" s="6"/>
      <c r="G699" s="6"/>
      <c r="H699" s="6"/>
      <c r="I699" s="6"/>
      <c r="L699" s="6"/>
      <c r="M699" s="6"/>
      <c r="Q699" s="7"/>
    </row>
    <row r="700" spans="2:17" s="5" customFormat="1" x14ac:dyDescent="0.35">
      <c r="B700" s="6"/>
      <c r="C700" s="6"/>
      <c r="D700" s="6"/>
      <c r="E700" s="6"/>
      <c r="F700" s="6"/>
      <c r="G700" s="6"/>
      <c r="H700" s="6"/>
      <c r="I700" s="6"/>
      <c r="L700" s="6"/>
      <c r="M700" s="6"/>
      <c r="Q700" s="7"/>
    </row>
    <row r="701" spans="2:17" s="5" customFormat="1" x14ac:dyDescent="0.35">
      <c r="B701" s="6"/>
      <c r="C701" s="6"/>
      <c r="D701" s="6"/>
      <c r="E701" s="6"/>
      <c r="F701" s="6"/>
      <c r="G701" s="6"/>
      <c r="H701" s="6"/>
      <c r="I701" s="6"/>
      <c r="L701" s="6"/>
      <c r="M701" s="6"/>
      <c r="Q701" s="7"/>
    </row>
    <row r="702" spans="2:17" s="5" customFormat="1" x14ac:dyDescent="0.35">
      <c r="B702" s="6"/>
      <c r="C702" s="6"/>
      <c r="D702" s="6"/>
      <c r="E702" s="6"/>
      <c r="F702" s="6"/>
      <c r="G702" s="6"/>
      <c r="H702" s="6"/>
      <c r="I702" s="6"/>
      <c r="L702" s="6"/>
      <c r="M702" s="6"/>
      <c r="Q702" s="7"/>
    </row>
    <row r="703" spans="2:17" s="5" customFormat="1" x14ac:dyDescent="0.35">
      <c r="B703" s="6"/>
      <c r="C703" s="6"/>
      <c r="D703" s="6"/>
      <c r="E703" s="6"/>
      <c r="F703" s="6"/>
      <c r="G703" s="6"/>
      <c r="H703" s="6"/>
      <c r="I703" s="6"/>
      <c r="L703" s="6"/>
      <c r="M703" s="6"/>
      <c r="Q703" s="7"/>
    </row>
    <row r="704" spans="2:17" s="5" customFormat="1" x14ac:dyDescent="0.35">
      <c r="B704" s="6"/>
      <c r="C704" s="6"/>
      <c r="D704" s="6"/>
      <c r="E704" s="6"/>
      <c r="F704" s="6"/>
      <c r="G704" s="6"/>
      <c r="H704" s="6"/>
      <c r="I704" s="6"/>
      <c r="L704" s="6"/>
      <c r="M704" s="6"/>
      <c r="Q704" s="7"/>
    </row>
    <row r="705" spans="2:17" s="5" customFormat="1" x14ac:dyDescent="0.35">
      <c r="B705" s="6"/>
      <c r="C705" s="6"/>
      <c r="D705" s="6"/>
      <c r="E705" s="6"/>
      <c r="F705" s="6"/>
      <c r="G705" s="6"/>
      <c r="H705" s="6"/>
      <c r="I705" s="6"/>
      <c r="L705" s="6"/>
      <c r="M705" s="6"/>
      <c r="Q705" s="7"/>
    </row>
    <row r="706" spans="2:17" s="5" customFormat="1" x14ac:dyDescent="0.35">
      <c r="B706" s="6"/>
      <c r="C706" s="6"/>
      <c r="D706" s="6"/>
      <c r="E706" s="6"/>
      <c r="F706" s="6"/>
      <c r="G706" s="6"/>
      <c r="H706" s="6"/>
      <c r="I706" s="6"/>
      <c r="L706" s="6"/>
      <c r="M706" s="6"/>
      <c r="Q706" s="7"/>
    </row>
    <row r="707" spans="2:17" s="5" customFormat="1" x14ac:dyDescent="0.35">
      <c r="B707" s="6"/>
      <c r="C707" s="6"/>
      <c r="D707" s="6"/>
      <c r="E707" s="6"/>
      <c r="F707" s="6"/>
      <c r="G707" s="6"/>
      <c r="H707" s="6"/>
      <c r="I707" s="6"/>
      <c r="L707" s="6"/>
      <c r="M707" s="6"/>
      <c r="Q707" s="7"/>
    </row>
    <row r="708" spans="2:17" s="5" customFormat="1" x14ac:dyDescent="0.35">
      <c r="B708" s="6"/>
      <c r="C708" s="6"/>
      <c r="D708" s="6"/>
      <c r="E708" s="6"/>
      <c r="F708" s="6"/>
      <c r="G708" s="6"/>
      <c r="H708" s="6"/>
      <c r="I708" s="6"/>
      <c r="L708" s="6"/>
      <c r="M708" s="6"/>
      <c r="Q708" s="7"/>
    </row>
    <row r="709" spans="2:17" s="5" customFormat="1" x14ac:dyDescent="0.35">
      <c r="B709" s="6"/>
      <c r="C709" s="6"/>
      <c r="D709" s="6"/>
      <c r="E709" s="6"/>
      <c r="F709" s="6"/>
      <c r="G709" s="6"/>
      <c r="H709" s="6"/>
      <c r="I709" s="6"/>
      <c r="L709" s="6"/>
      <c r="M709" s="6"/>
      <c r="Q709" s="7"/>
    </row>
    <row r="710" spans="2:17" s="5" customFormat="1" x14ac:dyDescent="0.35">
      <c r="B710" s="6"/>
      <c r="C710" s="6"/>
      <c r="D710" s="6"/>
      <c r="E710" s="6"/>
      <c r="F710" s="6"/>
      <c r="G710" s="6"/>
      <c r="H710" s="6"/>
      <c r="I710" s="6"/>
      <c r="L710" s="6"/>
      <c r="M710" s="6"/>
      <c r="Q710" s="7"/>
    </row>
    <row r="711" spans="2:17" s="5" customFormat="1" x14ac:dyDescent="0.35">
      <c r="B711" s="6"/>
      <c r="C711" s="6"/>
      <c r="D711" s="6"/>
      <c r="E711" s="6"/>
      <c r="F711" s="6"/>
      <c r="G711" s="6"/>
      <c r="H711" s="6"/>
      <c r="I711" s="6"/>
      <c r="L711" s="6"/>
      <c r="M711" s="6"/>
      <c r="Q711" s="7"/>
    </row>
    <row r="712" spans="2:17" s="5" customFormat="1" x14ac:dyDescent="0.35">
      <c r="B712" s="6"/>
      <c r="C712" s="6"/>
      <c r="D712" s="6"/>
      <c r="E712" s="6"/>
      <c r="F712" s="6"/>
      <c r="G712" s="6"/>
      <c r="H712" s="6"/>
      <c r="I712" s="6"/>
      <c r="L712" s="6"/>
      <c r="M712" s="6"/>
      <c r="Q712" s="7"/>
    </row>
    <row r="713" spans="2:17" s="5" customFormat="1" x14ac:dyDescent="0.35">
      <c r="B713" s="6"/>
      <c r="C713" s="6"/>
      <c r="D713" s="6"/>
      <c r="E713" s="6"/>
      <c r="F713" s="6"/>
      <c r="G713" s="6"/>
      <c r="H713" s="6"/>
      <c r="I713" s="6"/>
      <c r="L713" s="6"/>
      <c r="M713" s="6"/>
      <c r="Q713" s="7"/>
    </row>
    <row r="714" spans="2:17" s="5" customFormat="1" x14ac:dyDescent="0.35">
      <c r="B714" s="6"/>
      <c r="C714" s="6"/>
      <c r="D714" s="6"/>
      <c r="E714" s="6"/>
      <c r="F714" s="6"/>
      <c r="G714" s="6"/>
      <c r="H714" s="6"/>
      <c r="I714" s="6"/>
      <c r="L714" s="6"/>
      <c r="M714" s="6"/>
      <c r="Q714" s="7"/>
    </row>
    <row r="715" spans="2:17" s="5" customFormat="1" x14ac:dyDescent="0.35">
      <c r="B715" s="6"/>
      <c r="C715" s="6"/>
      <c r="D715" s="6"/>
      <c r="E715" s="6"/>
      <c r="F715" s="6"/>
      <c r="G715" s="6"/>
      <c r="H715" s="6"/>
      <c r="I715" s="6"/>
      <c r="L715" s="6"/>
      <c r="M715" s="6"/>
      <c r="Q715" s="7"/>
    </row>
    <row r="716" spans="2:17" s="5" customFormat="1" x14ac:dyDescent="0.35">
      <c r="B716" s="6"/>
      <c r="C716" s="6"/>
      <c r="D716" s="6"/>
      <c r="E716" s="6"/>
      <c r="F716" s="6"/>
      <c r="G716" s="6"/>
      <c r="H716" s="6"/>
      <c r="I716" s="6"/>
      <c r="L716" s="6"/>
      <c r="M716" s="6"/>
      <c r="Q716" s="7"/>
    </row>
    <row r="717" spans="2:17" s="5" customFormat="1" x14ac:dyDescent="0.35">
      <c r="B717" s="6"/>
      <c r="C717" s="6"/>
      <c r="D717" s="6"/>
      <c r="E717" s="6"/>
      <c r="F717" s="6"/>
      <c r="G717" s="6"/>
      <c r="H717" s="6"/>
      <c r="I717" s="6"/>
      <c r="L717" s="6"/>
      <c r="M717" s="6"/>
      <c r="Q717" s="7"/>
    </row>
    <row r="718" spans="2:17" s="5" customFormat="1" x14ac:dyDescent="0.35">
      <c r="B718" s="6"/>
      <c r="C718" s="6"/>
      <c r="D718" s="6"/>
      <c r="E718" s="6"/>
      <c r="F718" s="6"/>
      <c r="G718" s="6"/>
      <c r="H718" s="6"/>
      <c r="I718" s="6"/>
      <c r="L718" s="6"/>
      <c r="M718" s="6"/>
      <c r="Q718" s="7"/>
    </row>
    <row r="719" spans="2:17" s="5" customFormat="1" x14ac:dyDescent="0.35">
      <c r="B719" s="6"/>
      <c r="C719" s="6"/>
      <c r="D719" s="6"/>
      <c r="E719" s="6"/>
      <c r="F719" s="6"/>
      <c r="G719" s="6"/>
      <c r="H719" s="6"/>
      <c r="I719" s="6"/>
      <c r="L719" s="6"/>
      <c r="M719" s="6"/>
      <c r="Q719" s="7"/>
    </row>
    <row r="720" spans="2:17" s="5" customFormat="1" x14ac:dyDescent="0.35">
      <c r="B720" s="6"/>
      <c r="C720" s="6"/>
      <c r="D720" s="6"/>
      <c r="E720" s="6"/>
      <c r="F720" s="6"/>
      <c r="G720" s="6"/>
      <c r="H720" s="6"/>
      <c r="I720" s="6"/>
      <c r="L720" s="6"/>
      <c r="M720" s="6"/>
      <c r="Q720" s="7"/>
    </row>
    <row r="721" spans="2:17" s="5" customFormat="1" x14ac:dyDescent="0.35">
      <c r="B721" s="6"/>
      <c r="C721" s="6"/>
      <c r="D721" s="6"/>
      <c r="E721" s="6"/>
      <c r="F721" s="6"/>
      <c r="G721" s="6"/>
      <c r="H721" s="6"/>
      <c r="I721" s="6"/>
      <c r="L721" s="6"/>
      <c r="M721" s="6"/>
      <c r="Q721" s="7"/>
    </row>
    <row r="722" spans="2:17" s="5" customFormat="1" x14ac:dyDescent="0.35">
      <c r="B722" s="6"/>
      <c r="C722" s="6"/>
      <c r="D722" s="6"/>
      <c r="E722" s="6"/>
      <c r="F722" s="6"/>
      <c r="G722" s="6"/>
      <c r="H722" s="6"/>
      <c r="I722" s="6"/>
      <c r="L722" s="6"/>
      <c r="M722" s="6"/>
      <c r="Q722" s="7"/>
    </row>
    <row r="723" spans="2:17" s="5" customFormat="1" x14ac:dyDescent="0.35">
      <c r="B723" s="6"/>
      <c r="C723" s="6"/>
      <c r="D723" s="6"/>
      <c r="E723" s="6"/>
      <c r="F723" s="6"/>
      <c r="G723" s="6"/>
      <c r="H723" s="6"/>
      <c r="I723" s="6"/>
      <c r="L723" s="6"/>
      <c r="M723" s="6"/>
      <c r="Q723" s="7"/>
    </row>
    <row r="724" spans="2:17" s="5" customFormat="1" x14ac:dyDescent="0.35">
      <c r="B724" s="6"/>
      <c r="C724" s="6"/>
      <c r="D724" s="6"/>
      <c r="E724" s="6"/>
      <c r="F724" s="6"/>
      <c r="G724" s="6"/>
      <c r="H724" s="6"/>
      <c r="I724" s="6"/>
      <c r="L724" s="6"/>
      <c r="M724" s="6"/>
      <c r="Q724" s="7"/>
    </row>
    <row r="725" spans="2:17" s="5" customFormat="1" x14ac:dyDescent="0.35">
      <c r="B725" s="6"/>
      <c r="C725" s="6"/>
      <c r="D725" s="6"/>
      <c r="E725" s="6"/>
      <c r="F725" s="6"/>
      <c r="G725" s="6"/>
      <c r="H725" s="6"/>
      <c r="I725" s="6"/>
      <c r="L725" s="6"/>
      <c r="M725" s="6"/>
      <c r="Q725" s="7"/>
    </row>
    <row r="726" spans="2:17" s="5" customFormat="1" x14ac:dyDescent="0.35">
      <c r="B726" s="6"/>
      <c r="C726" s="6"/>
      <c r="D726" s="6"/>
      <c r="E726" s="6"/>
      <c r="F726" s="6"/>
      <c r="G726" s="6"/>
      <c r="H726" s="6"/>
      <c r="I726" s="6"/>
      <c r="L726" s="6"/>
      <c r="M726" s="6"/>
      <c r="Q726" s="7"/>
    </row>
    <row r="727" spans="2:17" s="5" customFormat="1" x14ac:dyDescent="0.35">
      <c r="B727" s="6"/>
      <c r="C727" s="6"/>
      <c r="D727" s="6"/>
      <c r="E727" s="6"/>
      <c r="F727" s="6"/>
      <c r="G727" s="6"/>
      <c r="H727" s="6"/>
      <c r="I727" s="6"/>
      <c r="L727" s="6"/>
      <c r="M727" s="6"/>
      <c r="Q727" s="7"/>
    </row>
    <row r="728" spans="2:17" s="5" customFormat="1" x14ac:dyDescent="0.35">
      <c r="B728" s="6"/>
      <c r="C728" s="6"/>
      <c r="D728" s="6"/>
      <c r="E728" s="6"/>
      <c r="F728" s="6"/>
      <c r="G728" s="6"/>
      <c r="H728" s="6"/>
      <c r="I728" s="6"/>
      <c r="L728" s="6"/>
      <c r="M728" s="6"/>
      <c r="Q728" s="7"/>
    </row>
    <row r="729" spans="2:17" s="5" customFormat="1" x14ac:dyDescent="0.35">
      <c r="B729" s="6"/>
      <c r="C729" s="6"/>
      <c r="D729" s="6"/>
      <c r="E729" s="6"/>
      <c r="F729" s="6"/>
      <c r="G729" s="6"/>
      <c r="H729" s="6"/>
      <c r="I729" s="6"/>
      <c r="L729" s="6"/>
      <c r="M729" s="6"/>
      <c r="Q729" s="7"/>
    </row>
    <row r="730" spans="2:17" s="5" customFormat="1" x14ac:dyDescent="0.35">
      <c r="B730" s="6"/>
      <c r="C730" s="6"/>
      <c r="D730" s="6"/>
      <c r="E730" s="6"/>
      <c r="F730" s="6"/>
      <c r="G730" s="6"/>
      <c r="H730" s="6"/>
      <c r="I730" s="6"/>
      <c r="L730" s="6"/>
      <c r="M730" s="6"/>
      <c r="Q730" s="7"/>
    </row>
    <row r="731" spans="2:17" s="5" customFormat="1" x14ac:dyDescent="0.35">
      <c r="B731" s="6"/>
      <c r="C731" s="6"/>
      <c r="D731" s="6"/>
      <c r="E731" s="6"/>
      <c r="F731" s="6"/>
      <c r="G731" s="6"/>
      <c r="H731" s="6"/>
      <c r="I731" s="6"/>
      <c r="L731" s="6"/>
      <c r="M731" s="6"/>
      <c r="Q731" s="7"/>
    </row>
    <row r="732" spans="2:17" s="5" customFormat="1" x14ac:dyDescent="0.35">
      <c r="B732" s="6"/>
      <c r="C732" s="6"/>
      <c r="D732" s="6"/>
      <c r="E732" s="6"/>
      <c r="F732" s="6"/>
      <c r="G732" s="6"/>
      <c r="H732" s="6"/>
      <c r="I732" s="6"/>
      <c r="L732" s="6"/>
      <c r="M732" s="6"/>
      <c r="Q732" s="7"/>
    </row>
    <row r="733" spans="2:17" s="5" customFormat="1" x14ac:dyDescent="0.35">
      <c r="B733" s="6"/>
      <c r="C733" s="6"/>
      <c r="D733" s="6"/>
      <c r="E733" s="6"/>
      <c r="F733" s="6"/>
      <c r="G733" s="6"/>
      <c r="H733" s="6"/>
      <c r="I733" s="6"/>
      <c r="L733" s="6"/>
      <c r="M733" s="6"/>
      <c r="Q733" s="7"/>
    </row>
    <row r="734" spans="2:17" s="5" customFormat="1" x14ac:dyDescent="0.35">
      <c r="B734" s="6"/>
      <c r="C734" s="6"/>
      <c r="D734" s="6"/>
      <c r="E734" s="6"/>
      <c r="F734" s="6"/>
      <c r="G734" s="6"/>
      <c r="H734" s="6"/>
      <c r="I734" s="6"/>
      <c r="L734" s="6"/>
      <c r="M734" s="6"/>
      <c r="Q734" s="7"/>
    </row>
    <row r="735" spans="2:17" s="5" customFormat="1" x14ac:dyDescent="0.35">
      <c r="B735" s="6"/>
      <c r="C735" s="6"/>
      <c r="D735" s="6"/>
      <c r="E735" s="6"/>
      <c r="F735" s="6"/>
      <c r="G735" s="6"/>
      <c r="H735" s="6"/>
      <c r="I735" s="6"/>
      <c r="L735" s="6"/>
      <c r="M735" s="6"/>
      <c r="Q735" s="7"/>
    </row>
    <row r="736" spans="2:17" s="5" customFormat="1" x14ac:dyDescent="0.35">
      <c r="B736" s="6"/>
      <c r="C736" s="6"/>
      <c r="D736" s="6"/>
      <c r="E736" s="6"/>
      <c r="F736" s="6"/>
      <c r="G736" s="6"/>
      <c r="H736" s="6"/>
      <c r="I736" s="6"/>
      <c r="L736" s="6"/>
      <c r="M736" s="6"/>
      <c r="Q736" s="7"/>
    </row>
    <row r="737" spans="2:17" s="5" customFormat="1" x14ac:dyDescent="0.35">
      <c r="B737" s="6"/>
      <c r="C737" s="6"/>
      <c r="D737" s="6"/>
      <c r="E737" s="6"/>
      <c r="F737" s="6"/>
      <c r="G737" s="6"/>
      <c r="H737" s="6"/>
      <c r="I737" s="6"/>
      <c r="L737" s="6"/>
      <c r="M737" s="6"/>
      <c r="Q737" s="7"/>
    </row>
    <row r="738" spans="2:17" s="5" customFormat="1" x14ac:dyDescent="0.35">
      <c r="B738" s="6"/>
      <c r="C738" s="6"/>
      <c r="D738" s="6"/>
      <c r="E738" s="6"/>
      <c r="F738" s="6"/>
      <c r="G738" s="6"/>
      <c r="H738" s="6"/>
      <c r="I738" s="6"/>
      <c r="L738" s="6"/>
      <c r="M738" s="6"/>
      <c r="Q738" s="7"/>
    </row>
    <row r="739" spans="2:17" s="5" customFormat="1" x14ac:dyDescent="0.35">
      <c r="B739" s="6"/>
      <c r="C739" s="6"/>
      <c r="D739" s="6"/>
      <c r="E739" s="6"/>
      <c r="F739" s="6"/>
      <c r="G739" s="6"/>
      <c r="H739" s="6"/>
      <c r="I739" s="6"/>
      <c r="L739" s="6"/>
      <c r="M739" s="6"/>
      <c r="Q739" s="7"/>
    </row>
    <row r="740" spans="2:17" s="5" customFormat="1" x14ac:dyDescent="0.35">
      <c r="B740" s="6"/>
      <c r="C740" s="6"/>
      <c r="D740" s="6"/>
      <c r="E740" s="6"/>
      <c r="F740" s="6"/>
      <c r="G740" s="6"/>
      <c r="H740" s="6"/>
      <c r="I740" s="6"/>
      <c r="L740" s="6"/>
      <c r="M740" s="6"/>
      <c r="Q740" s="7"/>
    </row>
    <row r="741" spans="2:17" s="5" customFormat="1" x14ac:dyDescent="0.35">
      <c r="B741" s="6"/>
      <c r="C741" s="6"/>
      <c r="D741" s="6"/>
      <c r="E741" s="6"/>
      <c r="F741" s="6"/>
      <c r="G741" s="6"/>
      <c r="H741" s="6"/>
      <c r="I741" s="6"/>
      <c r="L741" s="6"/>
      <c r="M741" s="6"/>
      <c r="Q741" s="7"/>
    </row>
    <row r="742" spans="2:17" s="5" customFormat="1" x14ac:dyDescent="0.35">
      <c r="B742" s="6"/>
      <c r="C742" s="6"/>
      <c r="D742" s="6"/>
      <c r="E742" s="6"/>
      <c r="F742" s="6"/>
      <c r="G742" s="6"/>
      <c r="H742" s="6"/>
      <c r="I742" s="6"/>
      <c r="L742" s="6"/>
      <c r="M742" s="6"/>
      <c r="Q742" s="7"/>
    </row>
    <row r="743" spans="2:17" s="5" customFormat="1" x14ac:dyDescent="0.35">
      <c r="B743" s="6"/>
      <c r="C743" s="6"/>
      <c r="D743" s="6"/>
      <c r="E743" s="6"/>
      <c r="F743" s="6"/>
      <c r="G743" s="6"/>
      <c r="H743" s="6"/>
      <c r="I743" s="6"/>
      <c r="L743" s="6"/>
      <c r="M743" s="6"/>
      <c r="Q743" s="7"/>
    </row>
    <row r="744" spans="2:17" s="5" customFormat="1" x14ac:dyDescent="0.35">
      <c r="B744" s="6"/>
      <c r="C744" s="6"/>
      <c r="D744" s="6"/>
      <c r="E744" s="6"/>
      <c r="F744" s="6"/>
      <c r="G744" s="6"/>
      <c r="H744" s="6"/>
      <c r="I744" s="6"/>
      <c r="L744" s="6"/>
      <c r="M744" s="6"/>
      <c r="Q744" s="7"/>
    </row>
    <row r="745" spans="2:17" s="5" customFormat="1" x14ac:dyDescent="0.35">
      <c r="B745" s="6"/>
      <c r="C745" s="6"/>
      <c r="D745" s="6"/>
      <c r="E745" s="6"/>
      <c r="F745" s="6"/>
      <c r="G745" s="6"/>
      <c r="H745" s="6"/>
      <c r="I745" s="6"/>
      <c r="L745" s="6"/>
      <c r="M745" s="6"/>
      <c r="Q745" s="7"/>
    </row>
    <row r="746" spans="2:17" s="5" customFormat="1" x14ac:dyDescent="0.35">
      <c r="B746" s="6"/>
      <c r="C746" s="6"/>
      <c r="D746" s="6"/>
      <c r="E746" s="6"/>
      <c r="F746" s="6"/>
      <c r="G746" s="6"/>
      <c r="H746" s="6"/>
      <c r="I746" s="6"/>
      <c r="L746" s="6"/>
      <c r="M746" s="6"/>
      <c r="Q746" s="7"/>
    </row>
    <row r="747" spans="2:17" s="5" customFormat="1" x14ac:dyDescent="0.35">
      <c r="B747" s="6"/>
      <c r="C747" s="6"/>
      <c r="D747" s="6"/>
      <c r="E747" s="6"/>
      <c r="F747" s="6"/>
      <c r="G747" s="6"/>
      <c r="H747" s="6"/>
      <c r="I747" s="6"/>
      <c r="L747" s="6"/>
      <c r="M747" s="6"/>
      <c r="Q747" s="7"/>
    </row>
    <row r="748" spans="2:17" s="5" customFormat="1" x14ac:dyDescent="0.35">
      <c r="B748" s="6"/>
      <c r="C748" s="6"/>
      <c r="D748" s="6"/>
      <c r="E748" s="6"/>
      <c r="F748" s="6"/>
      <c r="G748" s="6"/>
      <c r="H748" s="6"/>
      <c r="I748" s="6"/>
      <c r="L748" s="6"/>
      <c r="M748" s="6"/>
      <c r="Q748" s="7"/>
    </row>
    <row r="749" spans="2:17" s="5" customFormat="1" x14ac:dyDescent="0.35">
      <c r="B749" s="6"/>
      <c r="C749" s="6"/>
      <c r="D749" s="6"/>
      <c r="E749" s="6"/>
      <c r="F749" s="6"/>
      <c r="G749" s="6"/>
      <c r="H749" s="6"/>
      <c r="I749" s="6"/>
      <c r="L749" s="6"/>
      <c r="M749" s="6"/>
      <c r="Q749" s="7"/>
    </row>
    <row r="750" spans="2:17" s="5" customFormat="1" x14ac:dyDescent="0.35">
      <c r="B750" s="6"/>
      <c r="C750" s="6"/>
      <c r="D750" s="6"/>
      <c r="E750" s="6"/>
      <c r="F750" s="6"/>
      <c r="G750" s="6"/>
      <c r="H750" s="6"/>
      <c r="I750" s="6"/>
      <c r="L750" s="6"/>
      <c r="M750" s="6"/>
      <c r="Q750" s="7"/>
    </row>
    <row r="751" spans="2:17" s="5" customFormat="1" x14ac:dyDescent="0.35">
      <c r="B751" s="6"/>
      <c r="C751" s="6"/>
      <c r="D751" s="6"/>
      <c r="E751" s="6"/>
      <c r="F751" s="6"/>
      <c r="G751" s="6"/>
      <c r="H751" s="6"/>
      <c r="I751" s="6"/>
      <c r="L751" s="6"/>
      <c r="M751" s="6"/>
      <c r="Q751" s="7"/>
    </row>
    <row r="752" spans="2:17" s="5" customFormat="1" x14ac:dyDescent="0.35">
      <c r="B752" s="6"/>
      <c r="C752" s="6"/>
      <c r="D752" s="6"/>
      <c r="E752" s="6"/>
      <c r="F752" s="6"/>
      <c r="G752" s="6"/>
      <c r="H752" s="6"/>
      <c r="I752" s="6"/>
      <c r="L752" s="6"/>
      <c r="M752" s="6"/>
      <c r="Q752" s="7"/>
    </row>
    <row r="753" spans="2:17" s="5" customFormat="1" x14ac:dyDescent="0.35">
      <c r="B753" s="6"/>
      <c r="C753" s="6"/>
      <c r="D753" s="6"/>
      <c r="E753" s="6"/>
      <c r="F753" s="6"/>
      <c r="G753" s="6"/>
      <c r="H753" s="6"/>
      <c r="I753" s="6"/>
      <c r="L753" s="6"/>
      <c r="M753" s="6"/>
      <c r="Q753" s="7"/>
    </row>
    <row r="754" spans="2:17" s="5" customFormat="1" x14ac:dyDescent="0.35">
      <c r="B754" s="6"/>
      <c r="C754" s="6"/>
      <c r="D754" s="6"/>
      <c r="E754" s="6"/>
      <c r="F754" s="6"/>
      <c r="G754" s="6"/>
      <c r="H754" s="6"/>
      <c r="I754" s="6"/>
      <c r="L754" s="6"/>
      <c r="M754" s="6"/>
      <c r="Q754" s="7"/>
    </row>
    <row r="755" spans="2:17" s="5" customFormat="1" x14ac:dyDescent="0.35">
      <c r="B755" s="6"/>
      <c r="C755" s="6"/>
      <c r="D755" s="6"/>
      <c r="E755" s="6"/>
      <c r="F755" s="6"/>
      <c r="G755" s="6"/>
      <c r="H755" s="6"/>
      <c r="I755" s="6"/>
      <c r="L755" s="6"/>
      <c r="M755" s="6"/>
      <c r="Q755" s="7"/>
    </row>
    <row r="756" spans="2:17" s="5" customFormat="1" x14ac:dyDescent="0.35">
      <c r="B756" s="6"/>
      <c r="C756" s="6"/>
      <c r="D756" s="6"/>
      <c r="E756" s="6"/>
      <c r="F756" s="6"/>
      <c r="G756" s="6"/>
      <c r="H756" s="6"/>
      <c r="I756" s="6"/>
      <c r="L756" s="6"/>
      <c r="M756" s="6"/>
      <c r="Q756" s="7"/>
    </row>
    <row r="757" spans="2:17" s="5" customFormat="1" x14ac:dyDescent="0.35">
      <c r="B757" s="6"/>
      <c r="C757" s="6"/>
      <c r="D757" s="6"/>
      <c r="E757" s="6"/>
      <c r="F757" s="6"/>
      <c r="G757" s="6"/>
      <c r="H757" s="6"/>
      <c r="I757" s="6"/>
      <c r="L757" s="6"/>
      <c r="M757" s="6"/>
      <c r="Q757" s="7"/>
    </row>
    <row r="758" spans="2:17" s="5" customFormat="1" x14ac:dyDescent="0.35">
      <c r="B758" s="6"/>
      <c r="C758" s="6"/>
      <c r="D758" s="6"/>
      <c r="E758" s="6"/>
      <c r="F758" s="6"/>
      <c r="G758" s="6"/>
      <c r="H758" s="6"/>
      <c r="I758" s="6"/>
      <c r="L758" s="6"/>
      <c r="M758" s="6"/>
      <c r="Q758" s="7"/>
    </row>
    <row r="759" spans="2:17" s="5" customFormat="1" x14ac:dyDescent="0.35">
      <c r="B759" s="6"/>
      <c r="C759" s="6"/>
      <c r="D759" s="6"/>
      <c r="E759" s="6"/>
      <c r="F759" s="6"/>
      <c r="G759" s="6"/>
      <c r="H759" s="6"/>
      <c r="I759" s="6"/>
      <c r="L759" s="6"/>
      <c r="M759" s="6"/>
      <c r="Q759" s="7"/>
    </row>
    <row r="760" spans="2:17" s="5" customFormat="1" x14ac:dyDescent="0.35">
      <c r="B760" s="6"/>
      <c r="C760" s="6"/>
      <c r="D760" s="6"/>
      <c r="E760" s="6"/>
      <c r="F760" s="6"/>
      <c r="G760" s="6"/>
      <c r="H760" s="6"/>
      <c r="I760" s="6"/>
      <c r="L760" s="6"/>
      <c r="M760" s="6"/>
      <c r="Q760" s="7"/>
    </row>
    <row r="761" spans="2:17" s="5" customFormat="1" x14ac:dyDescent="0.35">
      <c r="B761" s="6"/>
      <c r="C761" s="6"/>
      <c r="D761" s="6"/>
      <c r="E761" s="6"/>
      <c r="F761" s="6"/>
      <c r="G761" s="6"/>
      <c r="H761" s="6"/>
      <c r="I761" s="6"/>
      <c r="L761" s="6"/>
      <c r="M761" s="6"/>
      <c r="Q761" s="7"/>
    </row>
    <row r="762" spans="2:17" s="5" customFormat="1" x14ac:dyDescent="0.35">
      <c r="B762" s="6"/>
      <c r="C762" s="6"/>
      <c r="D762" s="6"/>
      <c r="E762" s="6"/>
      <c r="F762" s="6"/>
      <c r="G762" s="6"/>
      <c r="H762" s="6"/>
      <c r="I762" s="6"/>
      <c r="L762" s="6"/>
      <c r="M762" s="6"/>
      <c r="Q762" s="7"/>
    </row>
    <row r="763" spans="2:17" s="5" customFormat="1" x14ac:dyDescent="0.35">
      <c r="B763" s="6"/>
      <c r="C763" s="6"/>
      <c r="D763" s="6"/>
      <c r="E763" s="6"/>
      <c r="F763" s="6"/>
      <c r="G763" s="6"/>
      <c r="H763" s="6"/>
      <c r="I763" s="6"/>
      <c r="L763" s="6"/>
      <c r="M763" s="6"/>
      <c r="Q763" s="7"/>
    </row>
    <row r="764" spans="2:17" s="5" customFormat="1" x14ac:dyDescent="0.35">
      <c r="B764" s="6"/>
      <c r="C764" s="6"/>
      <c r="D764" s="6"/>
      <c r="E764" s="6"/>
      <c r="F764" s="6"/>
      <c r="G764" s="6"/>
      <c r="H764" s="6"/>
      <c r="I764" s="6"/>
      <c r="L764" s="6"/>
      <c r="M764" s="6"/>
      <c r="Q764" s="7"/>
    </row>
    <row r="765" spans="2:17" s="5" customFormat="1" x14ac:dyDescent="0.35">
      <c r="B765" s="6"/>
      <c r="C765" s="6"/>
      <c r="D765" s="6"/>
      <c r="E765" s="6"/>
      <c r="F765" s="6"/>
      <c r="G765" s="6"/>
      <c r="H765" s="6"/>
      <c r="I765" s="6"/>
      <c r="L765" s="6"/>
      <c r="M765" s="6"/>
      <c r="Q765" s="7"/>
    </row>
    <row r="766" spans="2:17" s="5" customFormat="1" x14ac:dyDescent="0.35">
      <c r="B766" s="6"/>
      <c r="C766" s="6"/>
      <c r="D766" s="6"/>
      <c r="E766" s="6"/>
      <c r="F766" s="6"/>
      <c r="G766" s="6"/>
      <c r="H766" s="6"/>
      <c r="I766" s="6"/>
      <c r="L766" s="6"/>
      <c r="M766" s="6"/>
      <c r="Q766" s="7"/>
    </row>
    <row r="767" spans="2:17" s="5" customFormat="1" x14ac:dyDescent="0.35">
      <c r="B767" s="6"/>
      <c r="C767" s="6"/>
      <c r="D767" s="6"/>
      <c r="E767" s="6"/>
      <c r="F767" s="6"/>
      <c r="G767" s="6"/>
      <c r="H767" s="6"/>
      <c r="I767" s="6"/>
      <c r="L767" s="6"/>
      <c r="M767" s="6"/>
      <c r="Q767" s="7"/>
    </row>
    <row r="768" spans="2:17" s="5" customFormat="1" x14ac:dyDescent="0.35">
      <c r="B768" s="6"/>
      <c r="C768" s="6"/>
      <c r="D768" s="6"/>
      <c r="E768" s="6"/>
      <c r="F768" s="6"/>
      <c r="G768" s="6"/>
      <c r="H768" s="6"/>
      <c r="I768" s="6"/>
      <c r="L768" s="6"/>
      <c r="M768" s="6"/>
      <c r="Q768" s="7"/>
    </row>
    <row r="769" spans="2:17" s="5" customFormat="1" x14ac:dyDescent="0.35">
      <c r="B769" s="6"/>
      <c r="C769" s="6"/>
      <c r="D769" s="6"/>
      <c r="E769" s="6"/>
      <c r="F769" s="6"/>
      <c r="G769" s="6"/>
      <c r="H769" s="6"/>
      <c r="I769" s="6"/>
      <c r="L769" s="6"/>
      <c r="M769" s="6"/>
      <c r="Q769" s="7"/>
    </row>
    <row r="770" spans="2:17" s="5" customFormat="1" x14ac:dyDescent="0.35">
      <c r="B770" s="6"/>
      <c r="C770" s="6"/>
      <c r="D770" s="6"/>
      <c r="E770" s="6"/>
      <c r="F770" s="6"/>
      <c r="G770" s="6"/>
      <c r="H770" s="6"/>
      <c r="I770" s="6"/>
      <c r="L770" s="6"/>
      <c r="M770" s="6"/>
      <c r="Q770" s="7"/>
    </row>
    <row r="771" spans="2:17" s="5" customFormat="1" x14ac:dyDescent="0.35">
      <c r="B771" s="6"/>
      <c r="C771" s="6"/>
      <c r="D771" s="6"/>
      <c r="E771" s="6"/>
      <c r="F771" s="6"/>
      <c r="G771" s="6"/>
      <c r="H771" s="6"/>
      <c r="I771" s="6"/>
      <c r="L771" s="6"/>
      <c r="M771" s="6"/>
      <c r="Q771" s="7"/>
    </row>
    <row r="772" spans="2:17" s="5" customFormat="1" x14ac:dyDescent="0.35">
      <c r="B772" s="6"/>
      <c r="C772" s="6"/>
      <c r="D772" s="6"/>
      <c r="E772" s="6"/>
      <c r="F772" s="6"/>
      <c r="G772" s="6"/>
      <c r="H772" s="6"/>
      <c r="I772" s="6"/>
      <c r="L772" s="6"/>
      <c r="M772" s="6"/>
      <c r="Q772" s="7"/>
    </row>
    <row r="773" spans="2:17" s="5" customFormat="1" x14ac:dyDescent="0.35">
      <c r="B773" s="6"/>
      <c r="C773" s="6"/>
      <c r="D773" s="6"/>
      <c r="E773" s="6"/>
      <c r="F773" s="6"/>
      <c r="G773" s="6"/>
      <c r="H773" s="6"/>
      <c r="I773" s="6"/>
      <c r="L773" s="6"/>
      <c r="M773" s="6"/>
      <c r="Q773" s="7"/>
    </row>
    <row r="774" spans="2:17" s="5" customFormat="1" x14ac:dyDescent="0.35">
      <c r="B774" s="6"/>
      <c r="C774" s="6"/>
      <c r="D774" s="6"/>
      <c r="E774" s="6"/>
      <c r="F774" s="6"/>
      <c r="G774" s="6"/>
      <c r="H774" s="6"/>
      <c r="I774" s="6"/>
      <c r="L774" s="6"/>
      <c r="M774" s="6"/>
      <c r="Q774" s="7"/>
    </row>
    <row r="775" spans="2:17" s="5" customFormat="1" x14ac:dyDescent="0.35">
      <c r="B775" s="6"/>
      <c r="C775" s="6"/>
      <c r="D775" s="6"/>
      <c r="E775" s="6"/>
      <c r="F775" s="6"/>
      <c r="G775" s="6"/>
      <c r="H775" s="6"/>
      <c r="I775" s="6"/>
      <c r="L775" s="6"/>
      <c r="M775" s="6"/>
      <c r="Q775" s="7"/>
    </row>
    <row r="776" spans="2:17" s="5" customFormat="1" x14ac:dyDescent="0.35">
      <c r="B776" s="6"/>
      <c r="C776" s="6"/>
      <c r="D776" s="6"/>
      <c r="E776" s="6"/>
      <c r="F776" s="6"/>
      <c r="G776" s="6"/>
      <c r="H776" s="6"/>
      <c r="I776" s="6"/>
      <c r="L776" s="6"/>
      <c r="M776" s="6"/>
      <c r="Q776" s="7"/>
    </row>
    <row r="777" spans="2:17" s="5" customFormat="1" x14ac:dyDescent="0.35">
      <c r="B777" s="6"/>
      <c r="C777" s="6"/>
      <c r="D777" s="6"/>
      <c r="E777" s="6"/>
      <c r="F777" s="6"/>
      <c r="G777" s="6"/>
      <c r="H777" s="6"/>
      <c r="I777" s="6"/>
      <c r="L777" s="6"/>
      <c r="M777" s="6"/>
      <c r="Q777" s="7"/>
    </row>
    <row r="778" spans="2:17" s="5" customFormat="1" x14ac:dyDescent="0.35">
      <c r="B778" s="6"/>
      <c r="C778" s="6"/>
      <c r="D778" s="6"/>
      <c r="E778" s="6"/>
      <c r="F778" s="6"/>
      <c r="G778" s="6"/>
      <c r="H778" s="6"/>
      <c r="I778" s="6"/>
      <c r="L778" s="6"/>
      <c r="M778" s="6"/>
      <c r="Q778" s="7"/>
    </row>
    <row r="779" spans="2:17" s="5" customFormat="1" x14ac:dyDescent="0.35">
      <c r="B779" s="6"/>
      <c r="C779" s="6"/>
      <c r="D779" s="6"/>
      <c r="E779" s="6"/>
      <c r="F779" s="6"/>
      <c r="G779" s="6"/>
      <c r="H779" s="6"/>
      <c r="I779" s="6"/>
      <c r="L779" s="6"/>
      <c r="M779" s="6"/>
      <c r="Q779" s="7"/>
    </row>
    <row r="780" spans="2:17" s="5" customFormat="1" x14ac:dyDescent="0.35">
      <c r="B780" s="6"/>
      <c r="C780" s="6"/>
      <c r="D780" s="6"/>
      <c r="E780" s="6"/>
      <c r="F780" s="6"/>
      <c r="G780" s="6"/>
      <c r="H780" s="6"/>
      <c r="I780" s="6"/>
      <c r="L780" s="6"/>
      <c r="M780" s="6"/>
      <c r="Q780" s="7"/>
    </row>
    <row r="781" spans="2:17" s="5" customFormat="1" x14ac:dyDescent="0.35">
      <c r="B781" s="6"/>
      <c r="C781" s="6"/>
      <c r="D781" s="6"/>
      <c r="E781" s="6"/>
      <c r="F781" s="6"/>
      <c r="G781" s="6"/>
      <c r="H781" s="6"/>
      <c r="I781" s="6"/>
      <c r="L781" s="6"/>
      <c r="M781" s="6"/>
      <c r="Q781" s="7"/>
    </row>
    <row r="782" spans="2:17" s="5" customFormat="1" x14ac:dyDescent="0.35">
      <c r="B782" s="6"/>
      <c r="C782" s="6"/>
      <c r="D782" s="6"/>
      <c r="E782" s="6"/>
      <c r="F782" s="6"/>
      <c r="G782" s="6"/>
      <c r="H782" s="6"/>
      <c r="I782" s="6"/>
      <c r="L782" s="6"/>
      <c r="M782" s="6"/>
      <c r="Q782" s="7"/>
    </row>
    <row r="783" spans="2:17" s="5" customFormat="1" x14ac:dyDescent="0.35">
      <c r="B783" s="6"/>
      <c r="C783" s="6"/>
      <c r="D783" s="6"/>
      <c r="E783" s="6"/>
      <c r="F783" s="6"/>
      <c r="G783" s="6"/>
      <c r="H783" s="6"/>
      <c r="I783" s="6"/>
      <c r="L783" s="6"/>
      <c r="M783" s="6"/>
      <c r="Q783" s="7"/>
    </row>
    <row r="784" spans="2:17" s="5" customFormat="1" x14ac:dyDescent="0.35">
      <c r="B784" s="6"/>
      <c r="C784" s="6"/>
      <c r="D784" s="6"/>
      <c r="E784" s="6"/>
      <c r="F784" s="6"/>
      <c r="G784" s="6"/>
      <c r="H784" s="6"/>
      <c r="I784" s="6"/>
      <c r="L784" s="6"/>
      <c r="M784" s="6"/>
      <c r="Q784" s="7"/>
    </row>
    <row r="785" spans="2:17" s="5" customFormat="1" x14ac:dyDescent="0.35">
      <c r="B785" s="6"/>
      <c r="C785" s="6"/>
      <c r="D785" s="6"/>
      <c r="E785" s="6"/>
      <c r="F785" s="6"/>
      <c r="G785" s="6"/>
      <c r="H785" s="6"/>
      <c r="I785" s="6"/>
      <c r="L785" s="6"/>
      <c r="M785" s="6"/>
      <c r="Q785" s="7"/>
    </row>
    <row r="786" spans="2:17" s="5" customFormat="1" x14ac:dyDescent="0.35">
      <c r="B786" s="6"/>
      <c r="C786" s="6"/>
      <c r="D786" s="6"/>
      <c r="E786" s="6"/>
      <c r="F786" s="6"/>
      <c r="G786" s="6"/>
      <c r="H786" s="6"/>
      <c r="I786" s="6"/>
      <c r="L786" s="6"/>
      <c r="M786" s="6"/>
      <c r="Q786" s="7"/>
    </row>
    <row r="787" spans="2:17" s="5" customFormat="1" x14ac:dyDescent="0.35">
      <c r="B787" s="6"/>
      <c r="C787" s="6"/>
      <c r="D787" s="6"/>
      <c r="E787" s="6"/>
      <c r="F787" s="6"/>
      <c r="G787" s="6"/>
      <c r="H787" s="6"/>
      <c r="I787" s="6"/>
      <c r="L787" s="6"/>
      <c r="M787" s="6"/>
      <c r="Q787" s="7"/>
    </row>
    <row r="788" spans="2:17" s="5" customFormat="1" x14ac:dyDescent="0.35">
      <c r="B788" s="6"/>
      <c r="C788" s="6"/>
      <c r="D788" s="6"/>
      <c r="E788" s="6"/>
      <c r="F788" s="6"/>
      <c r="G788" s="6"/>
      <c r="H788" s="6"/>
      <c r="I788" s="6"/>
      <c r="L788" s="6"/>
      <c r="M788" s="6"/>
      <c r="Q788" s="7"/>
    </row>
    <row r="789" spans="2:17" s="5" customFormat="1" x14ac:dyDescent="0.35">
      <c r="B789" s="6"/>
      <c r="C789" s="6"/>
      <c r="D789" s="6"/>
      <c r="E789" s="6"/>
      <c r="F789" s="6"/>
      <c r="G789" s="6"/>
      <c r="H789" s="6"/>
      <c r="I789" s="6"/>
      <c r="L789" s="6"/>
      <c r="M789" s="6"/>
      <c r="Q789" s="7"/>
    </row>
    <row r="790" spans="2:17" s="5" customFormat="1" x14ac:dyDescent="0.35">
      <c r="B790" s="6"/>
      <c r="C790" s="6"/>
      <c r="D790" s="6"/>
      <c r="E790" s="6"/>
      <c r="F790" s="6"/>
      <c r="G790" s="6"/>
      <c r="H790" s="6"/>
      <c r="I790" s="6"/>
      <c r="L790" s="6"/>
      <c r="M790" s="6"/>
      <c r="Q790" s="7"/>
    </row>
    <row r="791" spans="2:17" s="5" customFormat="1" x14ac:dyDescent="0.35">
      <c r="B791" s="6"/>
      <c r="C791" s="6"/>
      <c r="D791" s="6"/>
      <c r="E791" s="6"/>
      <c r="F791" s="6"/>
      <c r="G791" s="6"/>
      <c r="H791" s="6"/>
      <c r="I791" s="6"/>
      <c r="L791" s="6"/>
      <c r="M791" s="6"/>
      <c r="Q791" s="7"/>
    </row>
    <row r="792" spans="2:17" s="5" customFormat="1" x14ac:dyDescent="0.35">
      <c r="B792" s="6"/>
      <c r="C792" s="6"/>
      <c r="D792" s="6"/>
      <c r="E792" s="6"/>
      <c r="F792" s="6"/>
      <c r="G792" s="6"/>
      <c r="H792" s="6"/>
      <c r="I792" s="6"/>
      <c r="L792" s="6"/>
      <c r="M792" s="6"/>
      <c r="Q792" s="7"/>
    </row>
    <row r="793" spans="2:17" s="5" customFormat="1" x14ac:dyDescent="0.35">
      <c r="B793" s="6"/>
      <c r="C793" s="6"/>
      <c r="D793" s="6"/>
      <c r="E793" s="6"/>
      <c r="F793" s="6"/>
      <c r="G793" s="6"/>
      <c r="H793" s="6"/>
      <c r="I793" s="6"/>
      <c r="L793" s="6"/>
      <c r="M793" s="6"/>
      <c r="Q793" s="7"/>
    </row>
    <row r="794" spans="2:17" s="5" customFormat="1" x14ac:dyDescent="0.35">
      <c r="B794" s="6"/>
      <c r="C794" s="6"/>
      <c r="D794" s="6"/>
      <c r="E794" s="6"/>
      <c r="F794" s="6"/>
      <c r="G794" s="6"/>
      <c r="H794" s="6"/>
      <c r="I794" s="6"/>
      <c r="L794" s="6"/>
      <c r="M794" s="6"/>
      <c r="Q794" s="7"/>
    </row>
    <row r="795" spans="2:17" s="5" customFormat="1" x14ac:dyDescent="0.35">
      <c r="B795" s="6"/>
      <c r="C795" s="6"/>
      <c r="D795" s="6"/>
      <c r="E795" s="6"/>
      <c r="F795" s="6"/>
      <c r="G795" s="6"/>
      <c r="H795" s="6"/>
      <c r="I795" s="6"/>
      <c r="L795" s="6"/>
      <c r="M795" s="6"/>
      <c r="Q795" s="7"/>
    </row>
    <row r="796" spans="2:17" s="5" customFormat="1" x14ac:dyDescent="0.35">
      <c r="B796" s="6"/>
      <c r="C796" s="6"/>
      <c r="D796" s="6"/>
      <c r="E796" s="6"/>
      <c r="F796" s="6"/>
      <c r="G796" s="6"/>
      <c r="H796" s="6"/>
      <c r="I796" s="6"/>
      <c r="L796" s="6"/>
      <c r="M796" s="6"/>
      <c r="Q796" s="7"/>
    </row>
    <row r="797" spans="2:17" s="5" customFormat="1" x14ac:dyDescent="0.35">
      <c r="B797" s="6"/>
      <c r="C797" s="6"/>
      <c r="D797" s="6"/>
      <c r="E797" s="6"/>
      <c r="F797" s="6"/>
      <c r="G797" s="6"/>
      <c r="H797" s="6"/>
      <c r="I797" s="6"/>
      <c r="L797" s="6"/>
      <c r="M797" s="6"/>
      <c r="Q797" s="7"/>
    </row>
    <row r="798" spans="2:17" s="5" customFormat="1" x14ac:dyDescent="0.35">
      <c r="B798" s="6"/>
      <c r="C798" s="6"/>
      <c r="D798" s="6"/>
      <c r="E798" s="6"/>
      <c r="F798" s="6"/>
      <c r="G798" s="6"/>
      <c r="H798" s="6"/>
      <c r="I798" s="6"/>
      <c r="L798" s="6"/>
      <c r="M798" s="6"/>
      <c r="Q798" s="7"/>
    </row>
    <row r="799" spans="2:17" s="5" customFormat="1" x14ac:dyDescent="0.35">
      <c r="B799" s="6"/>
      <c r="C799" s="6"/>
      <c r="D799" s="6"/>
      <c r="E799" s="6"/>
      <c r="F799" s="6"/>
      <c r="G799" s="6"/>
      <c r="H799" s="6"/>
      <c r="I799" s="6"/>
      <c r="L799" s="6"/>
      <c r="M799" s="6"/>
      <c r="Q799" s="7"/>
    </row>
    <row r="800" spans="2:17" s="5" customFormat="1" x14ac:dyDescent="0.35">
      <c r="B800" s="6"/>
      <c r="C800" s="6"/>
      <c r="D800" s="6"/>
      <c r="E800" s="6"/>
      <c r="F800" s="6"/>
      <c r="G800" s="6"/>
      <c r="H800" s="6"/>
      <c r="I800" s="6"/>
      <c r="L800" s="6"/>
      <c r="M800" s="6"/>
      <c r="Q800" s="7"/>
    </row>
    <row r="801" spans="2:17" s="5" customFormat="1" x14ac:dyDescent="0.35">
      <c r="B801" s="6"/>
      <c r="C801" s="6"/>
      <c r="D801" s="6"/>
      <c r="E801" s="6"/>
      <c r="F801" s="6"/>
      <c r="G801" s="6"/>
      <c r="H801" s="6"/>
      <c r="I801" s="6"/>
      <c r="L801" s="6"/>
      <c r="M801" s="6"/>
      <c r="Q801" s="7"/>
    </row>
    <row r="802" spans="2:17" s="5" customFormat="1" x14ac:dyDescent="0.35">
      <c r="B802" s="6"/>
      <c r="C802" s="6"/>
      <c r="D802" s="6"/>
      <c r="E802" s="6"/>
      <c r="F802" s="6"/>
      <c r="G802" s="6"/>
      <c r="H802" s="6"/>
      <c r="I802" s="6"/>
      <c r="L802" s="6"/>
      <c r="M802" s="6"/>
      <c r="Q802" s="7"/>
    </row>
    <row r="803" spans="2:17" s="5" customFormat="1" x14ac:dyDescent="0.35">
      <c r="B803" s="6"/>
      <c r="C803" s="6"/>
      <c r="D803" s="6"/>
      <c r="E803" s="6"/>
      <c r="F803" s="6"/>
      <c r="G803" s="6"/>
      <c r="H803" s="6"/>
      <c r="I803" s="6"/>
      <c r="L803" s="6"/>
      <c r="M803" s="6"/>
      <c r="Q803" s="7"/>
    </row>
    <row r="804" spans="2:17" s="5" customFormat="1" x14ac:dyDescent="0.35">
      <c r="B804" s="6"/>
      <c r="C804" s="6"/>
      <c r="D804" s="6"/>
      <c r="E804" s="6"/>
      <c r="F804" s="6"/>
      <c r="G804" s="6"/>
      <c r="H804" s="6"/>
      <c r="I804" s="6"/>
      <c r="L804" s="6"/>
      <c r="M804" s="6"/>
      <c r="Q804" s="7"/>
    </row>
    <row r="805" spans="2:17" s="5" customFormat="1" x14ac:dyDescent="0.35">
      <c r="B805" s="6"/>
      <c r="C805" s="6"/>
      <c r="D805" s="6"/>
      <c r="E805" s="6"/>
      <c r="F805" s="6"/>
      <c r="G805" s="6"/>
      <c r="H805" s="6"/>
      <c r="I805" s="6"/>
      <c r="L805" s="6"/>
      <c r="M805" s="6"/>
      <c r="Q805" s="7"/>
    </row>
    <row r="806" spans="2:17" s="5" customFormat="1" x14ac:dyDescent="0.35">
      <c r="B806" s="6"/>
      <c r="C806" s="6"/>
      <c r="D806" s="6"/>
      <c r="E806" s="6"/>
      <c r="F806" s="6"/>
      <c r="G806" s="6"/>
      <c r="H806" s="6"/>
      <c r="I806" s="6"/>
      <c r="L806" s="6"/>
      <c r="M806" s="6"/>
      <c r="Q806" s="7"/>
    </row>
    <row r="807" spans="2:17" s="5" customFormat="1" x14ac:dyDescent="0.35">
      <c r="B807" s="6"/>
      <c r="C807" s="6"/>
      <c r="D807" s="6"/>
      <c r="E807" s="6"/>
      <c r="F807" s="6"/>
      <c r="G807" s="6"/>
      <c r="H807" s="6"/>
      <c r="I807" s="6"/>
      <c r="L807" s="6"/>
      <c r="M807" s="6"/>
      <c r="Q807" s="7"/>
    </row>
    <row r="808" spans="2:17" s="5" customFormat="1" x14ac:dyDescent="0.35">
      <c r="B808" s="6"/>
      <c r="C808" s="6"/>
      <c r="D808" s="6"/>
      <c r="E808" s="6"/>
      <c r="F808" s="6"/>
      <c r="G808" s="6"/>
      <c r="H808" s="6"/>
      <c r="I808" s="6"/>
      <c r="L808" s="6"/>
      <c r="M808" s="6"/>
      <c r="Q808" s="7"/>
    </row>
    <row r="809" spans="2:17" s="5" customFormat="1" x14ac:dyDescent="0.35">
      <c r="B809" s="6"/>
      <c r="C809" s="6"/>
      <c r="D809" s="6"/>
      <c r="E809" s="6"/>
      <c r="F809" s="6"/>
      <c r="G809" s="6"/>
      <c r="H809" s="6"/>
      <c r="I809" s="6"/>
      <c r="L809" s="6"/>
      <c r="M809" s="6"/>
      <c r="Q809" s="7"/>
    </row>
    <row r="810" spans="2:17" s="5" customFormat="1" x14ac:dyDescent="0.35">
      <c r="B810" s="6"/>
      <c r="C810" s="6"/>
      <c r="D810" s="6"/>
      <c r="E810" s="6"/>
      <c r="F810" s="6"/>
      <c r="G810" s="6"/>
      <c r="H810" s="6"/>
      <c r="I810" s="6"/>
      <c r="L810" s="6"/>
      <c r="M810" s="6"/>
      <c r="Q810" s="7"/>
    </row>
    <row r="811" spans="2:17" s="5" customFormat="1" x14ac:dyDescent="0.35">
      <c r="B811" s="6"/>
      <c r="C811" s="6"/>
      <c r="D811" s="6"/>
      <c r="E811" s="6"/>
      <c r="F811" s="6"/>
      <c r="G811" s="6"/>
      <c r="H811" s="6"/>
      <c r="I811" s="6"/>
      <c r="L811" s="6"/>
      <c r="M811" s="6"/>
      <c r="Q811" s="7"/>
    </row>
    <row r="812" spans="2:17" s="5" customFormat="1" x14ac:dyDescent="0.35">
      <c r="B812" s="6"/>
      <c r="C812" s="6"/>
      <c r="D812" s="6"/>
      <c r="E812" s="6"/>
      <c r="F812" s="6"/>
      <c r="G812" s="6"/>
      <c r="H812" s="6"/>
      <c r="I812" s="6"/>
      <c r="L812" s="6"/>
      <c r="M812" s="6"/>
      <c r="Q812" s="7"/>
    </row>
    <row r="813" spans="2:17" s="5" customFormat="1" x14ac:dyDescent="0.35">
      <c r="B813" s="6"/>
      <c r="C813" s="6"/>
      <c r="D813" s="6"/>
      <c r="E813" s="6"/>
      <c r="F813" s="6"/>
      <c r="G813" s="6"/>
      <c r="H813" s="6"/>
      <c r="I813" s="6"/>
      <c r="L813" s="6"/>
      <c r="M813" s="6"/>
      <c r="Q813" s="7"/>
    </row>
    <row r="814" spans="2:17" s="5" customFormat="1" x14ac:dyDescent="0.35">
      <c r="B814" s="6"/>
      <c r="C814" s="6"/>
      <c r="D814" s="6"/>
      <c r="E814" s="6"/>
      <c r="F814" s="6"/>
      <c r="G814" s="6"/>
      <c r="H814" s="6"/>
      <c r="I814" s="6"/>
      <c r="L814" s="6"/>
      <c r="M814" s="6"/>
      <c r="Q814" s="7"/>
    </row>
    <row r="815" spans="2:17" s="5" customFormat="1" x14ac:dyDescent="0.35">
      <c r="B815" s="6"/>
      <c r="C815" s="6"/>
      <c r="D815" s="6"/>
      <c r="E815" s="6"/>
      <c r="F815" s="6"/>
      <c r="G815" s="6"/>
      <c r="H815" s="6"/>
      <c r="I815" s="6"/>
      <c r="L815" s="6"/>
      <c r="M815" s="6"/>
      <c r="Q815" s="7"/>
    </row>
    <row r="816" spans="2:17" s="5" customFormat="1" x14ac:dyDescent="0.35">
      <c r="B816" s="6"/>
      <c r="C816" s="6"/>
      <c r="D816" s="6"/>
      <c r="E816" s="6"/>
      <c r="F816" s="6"/>
      <c r="G816" s="6"/>
      <c r="H816" s="6"/>
      <c r="I816" s="6"/>
      <c r="L816" s="6"/>
      <c r="M816" s="6"/>
      <c r="Q816" s="7"/>
    </row>
    <row r="817" spans="2:17" s="5" customFormat="1" x14ac:dyDescent="0.35">
      <c r="B817" s="6"/>
      <c r="C817" s="6"/>
      <c r="D817" s="6"/>
      <c r="E817" s="6"/>
      <c r="F817" s="6"/>
      <c r="G817" s="6"/>
      <c r="H817" s="6"/>
      <c r="I817" s="6"/>
      <c r="L817" s="6"/>
      <c r="M817" s="6"/>
      <c r="Q817" s="7"/>
    </row>
    <row r="818" spans="2:17" s="5" customFormat="1" x14ac:dyDescent="0.35">
      <c r="B818" s="6"/>
      <c r="C818" s="6"/>
      <c r="D818" s="6"/>
      <c r="E818" s="6"/>
      <c r="F818" s="6"/>
      <c r="G818" s="6"/>
      <c r="H818" s="6"/>
      <c r="I818" s="6"/>
      <c r="L818" s="6"/>
      <c r="M818" s="6"/>
      <c r="Q818" s="7"/>
    </row>
    <row r="819" spans="2:17" s="5" customFormat="1" x14ac:dyDescent="0.35">
      <c r="B819" s="6"/>
      <c r="C819" s="6"/>
      <c r="D819" s="6"/>
      <c r="E819" s="6"/>
      <c r="F819" s="6"/>
      <c r="G819" s="6"/>
      <c r="H819" s="6"/>
      <c r="I819" s="6"/>
      <c r="L819" s="6"/>
      <c r="M819" s="6"/>
      <c r="Q819" s="7"/>
    </row>
    <row r="820" spans="2:17" s="5" customFormat="1" x14ac:dyDescent="0.35">
      <c r="B820" s="6"/>
      <c r="C820" s="6"/>
      <c r="D820" s="6"/>
      <c r="E820" s="6"/>
      <c r="F820" s="6"/>
      <c r="G820" s="6"/>
      <c r="H820" s="6"/>
      <c r="I820" s="6"/>
      <c r="L820" s="6"/>
      <c r="M820" s="6"/>
      <c r="Q820" s="7"/>
    </row>
    <row r="821" spans="2:17" s="5" customFormat="1" x14ac:dyDescent="0.35">
      <c r="B821" s="6"/>
      <c r="C821" s="6"/>
      <c r="D821" s="6"/>
      <c r="E821" s="6"/>
      <c r="F821" s="6"/>
      <c r="G821" s="6"/>
      <c r="H821" s="6"/>
      <c r="I821" s="6"/>
      <c r="L821" s="6"/>
      <c r="M821" s="6"/>
      <c r="Q821" s="7"/>
    </row>
    <row r="822" spans="2:17" s="5" customFormat="1" x14ac:dyDescent="0.35">
      <c r="B822" s="6"/>
      <c r="C822" s="6"/>
      <c r="D822" s="6"/>
      <c r="E822" s="6"/>
      <c r="F822" s="6"/>
      <c r="G822" s="6"/>
      <c r="H822" s="6"/>
      <c r="I822" s="6"/>
      <c r="L822" s="6"/>
      <c r="M822" s="6"/>
      <c r="Q822" s="7"/>
    </row>
    <row r="823" spans="2:17" s="5" customFormat="1" x14ac:dyDescent="0.35">
      <c r="B823" s="6"/>
      <c r="C823" s="6"/>
      <c r="D823" s="6"/>
      <c r="E823" s="6"/>
      <c r="F823" s="6"/>
      <c r="G823" s="6"/>
      <c r="H823" s="6"/>
      <c r="I823" s="6"/>
      <c r="L823" s="6"/>
      <c r="M823" s="6"/>
      <c r="Q823" s="7"/>
    </row>
    <row r="824" spans="2:17" s="5" customFormat="1" x14ac:dyDescent="0.35">
      <c r="B824" s="6"/>
      <c r="C824" s="6"/>
      <c r="D824" s="6"/>
      <c r="E824" s="6"/>
      <c r="F824" s="6"/>
      <c r="G824" s="6"/>
      <c r="H824" s="6"/>
      <c r="I824" s="6"/>
      <c r="L824" s="6"/>
      <c r="M824" s="6"/>
      <c r="Q824" s="7"/>
    </row>
    <row r="825" spans="2:17" s="5" customFormat="1" x14ac:dyDescent="0.35">
      <c r="B825" s="6"/>
      <c r="C825" s="6"/>
      <c r="D825" s="6"/>
      <c r="E825" s="6"/>
      <c r="F825" s="6"/>
      <c r="G825" s="6"/>
      <c r="H825" s="6"/>
      <c r="I825" s="6"/>
      <c r="L825" s="6"/>
      <c r="M825" s="6"/>
      <c r="Q825" s="7"/>
    </row>
    <row r="826" spans="2:17" s="5" customFormat="1" x14ac:dyDescent="0.35">
      <c r="B826" s="6"/>
      <c r="C826" s="6"/>
      <c r="D826" s="6"/>
      <c r="E826" s="6"/>
      <c r="F826" s="6"/>
      <c r="G826" s="6"/>
      <c r="H826" s="6"/>
      <c r="I826" s="6"/>
      <c r="L826" s="6"/>
      <c r="M826" s="6"/>
      <c r="Q826" s="7"/>
    </row>
    <row r="827" spans="2:17" s="5" customFormat="1" x14ac:dyDescent="0.35">
      <c r="B827" s="6"/>
      <c r="C827" s="6"/>
      <c r="D827" s="6"/>
      <c r="E827" s="6"/>
      <c r="F827" s="6"/>
      <c r="G827" s="6"/>
      <c r="H827" s="6"/>
      <c r="I827" s="6"/>
      <c r="L827" s="6"/>
      <c r="M827" s="6"/>
      <c r="Q827" s="7"/>
    </row>
    <row r="828" spans="2:17" s="5" customFormat="1" x14ac:dyDescent="0.35">
      <c r="B828" s="6"/>
      <c r="C828" s="6"/>
      <c r="D828" s="6"/>
      <c r="E828" s="6"/>
      <c r="F828" s="6"/>
      <c r="G828" s="6"/>
      <c r="H828" s="6"/>
      <c r="I828" s="6"/>
      <c r="L828" s="6"/>
      <c r="M828" s="6"/>
      <c r="Q828" s="7"/>
    </row>
    <row r="829" spans="2:17" s="5" customFormat="1" x14ac:dyDescent="0.35">
      <c r="B829" s="6"/>
      <c r="C829" s="6"/>
      <c r="D829" s="6"/>
      <c r="E829" s="6"/>
      <c r="F829" s="6"/>
      <c r="G829" s="6"/>
      <c r="H829" s="6"/>
      <c r="I829" s="6"/>
      <c r="L829" s="6"/>
      <c r="M829" s="6"/>
      <c r="Q829" s="7"/>
    </row>
    <row r="830" spans="2:17" s="5" customFormat="1" x14ac:dyDescent="0.35">
      <c r="B830" s="6"/>
      <c r="C830" s="6"/>
      <c r="D830" s="6"/>
      <c r="E830" s="6"/>
      <c r="F830" s="6"/>
      <c r="G830" s="6"/>
      <c r="H830" s="6"/>
      <c r="I830" s="6"/>
      <c r="L830" s="6"/>
      <c r="M830" s="6"/>
      <c r="Q830" s="7"/>
    </row>
    <row r="831" spans="2:17" s="5" customFormat="1" x14ac:dyDescent="0.35">
      <c r="B831" s="6"/>
      <c r="C831" s="6"/>
      <c r="D831" s="6"/>
      <c r="E831" s="6"/>
      <c r="F831" s="6"/>
      <c r="G831" s="6"/>
      <c r="H831" s="6"/>
      <c r="I831" s="6"/>
      <c r="L831" s="6"/>
      <c r="M831" s="6"/>
      <c r="Q831" s="7"/>
    </row>
    <row r="832" spans="2:17" s="5" customFormat="1" x14ac:dyDescent="0.35">
      <c r="B832" s="6"/>
      <c r="C832" s="6"/>
      <c r="D832" s="6"/>
      <c r="E832" s="6"/>
      <c r="F832" s="6"/>
      <c r="G832" s="6"/>
      <c r="H832" s="6"/>
      <c r="I832" s="6"/>
      <c r="L832" s="6"/>
      <c r="M832" s="6"/>
      <c r="Q832" s="7"/>
    </row>
    <row r="833" spans="2:17" s="5" customFormat="1" x14ac:dyDescent="0.35">
      <c r="B833" s="6"/>
      <c r="C833" s="6"/>
      <c r="D833" s="6"/>
      <c r="E833" s="6"/>
      <c r="F833" s="6"/>
      <c r="G833" s="6"/>
      <c r="H833" s="6"/>
      <c r="I833" s="6"/>
      <c r="L833" s="6"/>
      <c r="M833" s="6"/>
      <c r="Q833" s="7"/>
    </row>
    <row r="834" spans="2:17" s="5" customFormat="1" x14ac:dyDescent="0.35">
      <c r="B834" s="6"/>
      <c r="C834" s="6"/>
      <c r="D834" s="6"/>
      <c r="E834" s="6"/>
      <c r="F834" s="6"/>
      <c r="G834" s="6"/>
      <c r="H834" s="6"/>
      <c r="I834" s="6"/>
      <c r="L834" s="6"/>
      <c r="M834" s="6"/>
      <c r="Q834" s="7"/>
    </row>
    <row r="835" spans="2:17" s="5" customFormat="1" x14ac:dyDescent="0.35">
      <c r="B835" s="6"/>
      <c r="C835" s="6"/>
      <c r="D835" s="6"/>
      <c r="E835" s="6"/>
      <c r="F835" s="6"/>
      <c r="G835" s="6"/>
      <c r="H835" s="6"/>
      <c r="I835" s="6"/>
      <c r="L835" s="6"/>
      <c r="M835" s="6"/>
      <c r="Q835" s="7"/>
    </row>
    <row r="836" spans="2:17" s="5" customFormat="1" x14ac:dyDescent="0.35">
      <c r="B836" s="6"/>
      <c r="C836" s="6"/>
      <c r="D836" s="6"/>
      <c r="E836" s="6"/>
      <c r="F836" s="6"/>
      <c r="G836" s="6"/>
      <c r="H836" s="6"/>
      <c r="I836" s="6"/>
      <c r="L836" s="6"/>
      <c r="M836" s="6"/>
      <c r="Q836" s="7"/>
    </row>
    <row r="837" spans="2:17" s="5" customFormat="1" x14ac:dyDescent="0.35">
      <c r="B837" s="6"/>
      <c r="C837" s="6"/>
      <c r="D837" s="6"/>
      <c r="E837" s="6"/>
      <c r="F837" s="6"/>
      <c r="G837" s="6"/>
      <c r="H837" s="6"/>
      <c r="I837" s="6"/>
      <c r="L837" s="6"/>
      <c r="M837" s="6"/>
      <c r="Q837" s="7"/>
    </row>
    <row r="838" spans="2:17" s="5" customFormat="1" x14ac:dyDescent="0.35">
      <c r="B838" s="6"/>
      <c r="C838" s="6"/>
      <c r="D838" s="6"/>
      <c r="E838" s="6"/>
      <c r="F838" s="6"/>
      <c r="G838" s="6"/>
      <c r="H838" s="6"/>
      <c r="I838" s="6"/>
      <c r="L838" s="6"/>
      <c r="M838" s="6"/>
      <c r="Q838" s="7"/>
    </row>
    <row r="839" spans="2:17" s="5" customFormat="1" x14ac:dyDescent="0.35">
      <c r="B839" s="6"/>
      <c r="C839" s="6"/>
      <c r="D839" s="6"/>
      <c r="E839" s="6"/>
      <c r="F839" s="6"/>
      <c r="G839" s="6"/>
      <c r="H839" s="6"/>
      <c r="I839" s="6"/>
      <c r="L839" s="6"/>
      <c r="M839" s="6"/>
      <c r="Q839" s="7"/>
    </row>
    <row r="840" spans="2:17" s="5" customFormat="1" x14ac:dyDescent="0.35">
      <c r="B840" s="6"/>
      <c r="C840" s="6"/>
      <c r="D840" s="6"/>
      <c r="E840" s="6"/>
      <c r="F840" s="6"/>
      <c r="G840" s="6"/>
      <c r="H840" s="6"/>
      <c r="I840" s="6"/>
      <c r="L840" s="6"/>
      <c r="M840" s="6"/>
      <c r="Q840" s="7"/>
    </row>
    <row r="841" spans="2:17" s="5" customFormat="1" x14ac:dyDescent="0.35">
      <c r="B841" s="6"/>
      <c r="C841" s="6"/>
      <c r="D841" s="6"/>
      <c r="E841" s="6"/>
      <c r="F841" s="6"/>
      <c r="G841" s="6"/>
      <c r="H841" s="6"/>
      <c r="I841" s="6"/>
      <c r="L841" s="6"/>
      <c r="M841" s="6"/>
      <c r="Q841" s="7"/>
    </row>
    <row r="842" spans="2:17" s="5" customFormat="1" x14ac:dyDescent="0.35">
      <c r="B842" s="6"/>
      <c r="C842" s="6"/>
      <c r="D842" s="6"/>
      <c r="E842" s="6"/>
      <c r="F842" s="6"/>
      <c r="G842" s="6"/>
      <c r="H842" s="6"/>
      <c r="I842" s="6"/>
      <c r="L842" s="6"/>
      <c r="M842" s="6"/>
      <c r="Q842" s="7"/>
    </row>
    <row r="843" spans="2:17" s="5" customFormat="1" x14ac:dyDescent="0.35">
      <c r="B843" s="6"/>
      <c r="C843" s="6"/>
      <c r="D843" s="6"/>
      <c r="E843" s="6"/>
      <c r="F843" s="6"/>
      <c r="G843" s="6"/>
      <c r="H843" s="6"/>
      <c r="I843" s="6"/>
      <c r="L843" s="6"/>
      <c r="M843" s="6"/>
      <c r="Q843" s="7"/>
    </row>
    <row r="844" spans="2:17" s="5" customFormat="1" x14ac:dyDescent="0.35">
      <c r="B844" s="6"/>
      <c r="C844" s="6"/>
      <c r="D844" s="6"/>
      <c r="E844" s="6"/>
      <c r="F844" s="6"/>
      <c r="G844" s="6"/>
      <c r="H844" s="6"/>
      <c r="I844" s="6"/>
      <c r="L844" s="6"/>
      <c r="M844" s="6"/>
      <c r="Q844" s="7"/>
    </row>
    <row r="845" spans="2:17" s="5" customFormat="1" x14ac:dyDescent="0.35">
      <c r="B845" s="6"/>
      <c r="C845" s="6"/>
      <c r="D845" s="6"/>
      <c r="E845" s="6"/>
      <c r="F845" s="6"/>
      <c r="G845" s="6"/>
      <c r="H845" s="6"/>
      <c r="I845" s="6"/>
      <c r="L845" s="6"/>
      <c r="M845" s="6"/>
      <c r="Q845" s="7"/>
    </row>
    <row r="846" spans="2:17" s="5" customFormat="1" x14ac:dyDescent="0.35">
      <c r="B846" s="6"/>
      <c r="C846" s="6"/>
      <c r="D846" s="6"/>
      <c r="E846" s="6"/>
      <c r="F846" s="6"/>
      <c r="G846" s="6"/>
      <c r="H846" s="6"/>
      <c r="I846" s="6"/>
      <c r="L846" s="6"/>
      <c r="M846" s="6"/>
      <c r="Q846" s="7"/>
    </row>
    <row r="847" spans="2:17" s="5" customFormat="1" x14ac:dyDescent="0.35">
      <c r="B847" s="6"/>
      <c r="C847" s="6"/>
      <c r="D847" s="6"/>
      <c r="E847" s="6"/>
      <c r="F847" s="6"/>
      <c r="G847" s="6"/>
      <c r="H847" s="6"/>
      <c r="I847" s="6"/>
      <c r="L847" s="6"/>
      <c r="M847" s="6"/>
      <c r="Q847" s="7"/>
    </row>
    <row r="848" spans="2:17" s="5" customFormat="1" x14ac:dyDescent="0.35">
      <c r="B848" s="6"/>
      <c r="C848" s="6"/>
      <c r="D848" s="6"/>
      <c r="E848" s="6"/>
      <c r="F848" s="6"/>
      <c r="G848" s="6"/>
      <c r="H848" s="6"/>
      <c r="I848" s="6"/>
      <c r="L848" s="6"/>
      <c r="M848" s="6"/>
      <c r="Q848" s="7"/>
    </row>
    <row r="849" spans="2:17" s="5" customFormat="1" x14ac:dyDescent="0.35">
      <c r="B849" s="6"/>
      <c r="C849" s="6"/>
      <c r="D849" s="6"/>
      <c r="E849" s="6"/>
      <c r="F849" s="6"/>
      <c r="G849" s="6"/>
      <c r="H849" s="6"/>
      <c r="I849" s="6"/>
      <c r="L849" s="6"/>
      <c r="M849" s="6"/>
      <c r="Q849" s="7"/>
    </row>
    <row r="850" spans="2:17" s="5" customFormat="1" x14ac:dyDescent="0.35">
      <c r="B850" s="6"/>
      <c r="C850" s="6"/>
      <c r="D850" s="6"/>
      <c r="E850" s="6"/>
      <c r="F850" s="6"/>
      <c r="G850" s="6"/>
      <c r="H850" s="6"/>
      <c r="I850" s="6"/>
      <c r="L850" s="6"/>
      <c r="M850" s="6"/>
      <c r="Q850" s="7"/>
    </row>
    <row r="851" spans="2:17" s="5" customFormat="1" x14ac:dyDescent="0.35">
      <c r="B851" s="6"/>
      <c r="C851" s="6"/>
      <c r="D851" s="6"/>
      <c r="E851" s="6"/>
      <c r="F851" s="6"/>
      <c r="G851" s="6"/>
      <c r="H851" s="6"/>
      <c r="I851" s="6"/>
      <c r="L851" s="6"/>
      <c r="M851" s="6"/>
      <c r="Q851" s="7"/>
    </row>
    <row r="852" spans="2:17" s="5" customFormat="1" x14ac:dyDescent="0.35">
      <c r="B852" s="6"/>
      <c r="C852" s="6"/>
      <c r="D852" s="6"/>
      <c r="E852" s="6"/>
      <c r="F852" s="6"/>
      <c r="G852" s="6"/>
      <c r="H852" s="6"/>
      <c r="I852" s="6"/>
      <c r="L852" s="6"/>
      <c r="M852" s="6"/>
      <c r="Q852" s="7"/>
    </row>
    <row r="853" spans="2:17" s="5" customFormat="1" x14ac:dyDescent="0.35">
      <c r="B853" s="6"/>
      <c r="C853" s="6"/>
      <c r="D853" s="6"/>
      <c r="E853" s="6"/>
      <c r="F853" s="6"/>
      <c r="G853" s="6"/>
      <c r="H853" s="6"/>
      <c r="I853" s="6"/>
      <c r="L853" s="6"/>
      <c r="M853" s="6"/>
      <c r="Q853" s="7"/>
    </row>
    <row r="854" spans="2:17" s="5" customFormat="1" x14ac:dyDescent="0.35">
      <c r="B854" s="6"/>
      <c r="C854" s="6"/>
      <c r="D854" s="6"/>
      <c r="E854" s="6"/>
      <c r="F854" s="6"/>
      <c r="G854" s="6"/>
      <c r="H854" s="6"/>
      <c r="I854" s="6"/>
      <c r="L854" s="6"/>
      <c r="M854" s="6"/>
      <c r="Q854" s="7"/>
    </row>
    <row r="855" spans="2:17" s="5" customFormat="1" x14ac:dyDescent="0.35">
      <c r="B855" s="6"/>
      <c r="C855" s="6"/>
      <c r="D855" s="6"/>
      <c r="E855" s="6"/>
      <c r="F855" s="6"/>
      <c r="G855" s="6"/>
      <c r="H855" s="6"/>
      <c r="I855" s="6"/>
      <c r="L855" s="6"/>
      <c r="M855" s="6"/>
      <c r="Q855" s="7"/>
    </row>
    <row r="856" spans="2:17" s="5" customFormat="1" x14ac:dyDescent="0.35">
      <c r="B856" s="6"/>
      <c r="C856" s="6"/>
      <c r="D856" s="6"/>
      <c r="E856" s="6"/>
      <c r="F856" s="6"/>
      <c r="G856" s="6"/>
      <c r="H856" s="6"/>
      <c r="I856" s="6"/>
      <c r="L856" s="6"/>
      <c r="M856" s="6"/>
      <c r="Q856" s="7"/>
    </row>
    <row r="857" spans="2:17" s="5" customFormat="1" x14ac:dyDescent="0.35">
      <c r="B857" s="6"/>
      <c r="C857" s="6"/>
      <c r="D857" s="6"/>
      <c r="E857" s="6"/>
      <c r="F857" s="6"/>
      <c r="G857" s="6"/>
      <c r="H857" s="6"/>
      <c r="I857" s="6"/>
      <c r="L857" s="6"/>
      <c r="M857" s="6"/>
      <c r="Q857" s="7"/>
    </row>
    <row r="858" spans="2:17" s="5" customFormat="1" x14ac:dyDescent="0.35">
      <c r="B858" s="6"/>
      <c r="C858" s="6"/>
      <c r="D858" s="6"/>
      <c r="E858" s="6"/>
      <c r="F858" s="6"/>
      <c r="G858" s="6"/>
      <c r="H858" s="6"/>
      <c r="I858" s="6"/>
      <c r="L858" s="6"/>
      <c r="M858" s="6"/>
      <c r="Q858" s="7"/>
    </row>
    <row r="859" spans="2:17" s="5" customFormat="1" x14ac:dyDescent="0.35">
      <c r="B859" s="6"/>
      <c r="C859" s="6"/>
      <c r="D859" s="6"/>
      <c r="E859" s="6"/>
      <c r="F859" s="6"/>
      <c r="G859" s="6"/>
      <c r="H859" s="6"/>
      <c r="I859" s="6"/>
      <c r="L859" s="6"/>
      <c r="M859" s="6"/>
      <c r="Q859" s="7"/>
    </row>
    <row r="860" spans="2:17" s="5" customFormat="1" x14ac:dyDescent="0.35">
      <c r="B860" s="6"/>
      <c r="C860" s="6"/>
      <c r="D860" s="6"/>
      <c r="E860" s="6"/>
      <c r="F860" s="6"/>
      <c r="G860" s="6"/>
      <c r="H860" s="6"/>
      <c r="I860" s="6"/>
      <c r="L860" s="6"/>
      <c r="M860" s="6"/>
      <c r="Q860" s="7"/>
    </row>
    <row r="861" spans="2:17" s="5" customFormat="1" x14ac:dyDescent="0.35">
      <c r="B861" s="6"/>
      <c r="C861" s="6"/>
      <c r="D861" s="6"/>
      <c r="E861" s="6"/>
      <c r="F861" s="6"/>
      <c r="G861" s="6"/>
      <c r="H861" s="6"/>
      <c r="I861" s="6"/>
      <c r="L861" s="6"/>
      <c r="M861" s="6"/>
      <c r="Q861" s="7"/>
    </row>
    <row r="862" spans="2:17" s="5" customFormat="1" x14ac:dyDescent="0.35">
      <c r="B862" s="6"/>
      <c r="C862" s="6"/>
      <c r="D862" s="6"/>
      <c r="E862" s="6"/>
      <c r="F862" s="6"/>
      <c r="G862" s="6"/>
      <c r="H862" s="6"/>
      <c r="I862" s="6"/>
      <c r="L862" s="6"/>
      <c r="M862" s="6"/>
      <c r="Q862" s="7"/>
    </row>
    <row r="863" spans="2:17" s="5" customFormat="1" x14ac:dyDescent="0.35">
      <c r="B863" s="6"/>
      <c r="C863" s="6"/>
      <c r="D863" s="6"/>
      <c r="E863" s="6"/>
      <c r="F863" s="6"/>
      <c r="G863" s="6"/>
      <c r="H863" s="6"/>
      <c r="I863" s="6"/>
      <c r="L863" s="6"/>
      <c r="M863" s="6"/>
      <c r="Q863" s="7"/>
    </row>
    <row r="864" spans="2:17" s="5" customFormat="1" x14ac:dyDescent="0.35">
      <c r="B864" s="6"/>
      <c r="C864" s="6"/>
      <c r="D864" s="6"/>
      <c r="E864" s="6"/>
      <c r="F864" s="6"/>
      <c r="G864" s="6"/>
      <c r="H864" s="6"/>
      <c r="I864" s="6"/>
      <c r="L864" s="6"/>
      <c r="M864" s="6"/>
      <c r="Q864" s="7"/>
    </row>
    <row r="865" spans="2:17" s="5" customFormat="1" x14ac:dyDescent="0.35">
      <c r="B865" s="6"/>
      <c r="C865" s="6"/>
      <c r="D865" s="6"/>
      <c r="E865" s="6"/>
      <c r="F865" s="6"/>
      <c r="G865" s="6"/>
      <c r="H865" s="6"/>
      <c r="I865" s="6"/>
      <c r="L865" s="6"/>
      <c r="M865" s="6"/>
      <c r="Q865" s="7"/>
    </row>
    <row r="866" spans="2:17" s="5" customFormat="1" x14ac:dyDescent="0.35">
      <c r="B866" s="6"/>
      <c r="C866" s="6"/>
      <c r="D866" s="6"/>
      <c r="E866" s="6"/>
      <c r="F866" s="6"/>
      <c r="G866" s="6"/>
      <c r="H866" s="6"/>
      <c r="I866" s="6"/>
      <c r="L866" s="6"/>
      <c r="M866" s="6"/>
      <c r="Q866" s="7"/>
    </row>
    <row r="867" spans="2:17" s="5" customFormat="1" x14ac:dyDescent="0.35">
      <c r="B867" s="6"/>
      <c r="C867" s="6"/>
      <c r="D867" s="6"/>
      <c r="E867" s="6"/>
      <c r="F867" s="6"/>
      <c r="G867" s="6"/>
      <c r="H867" s="6"/>
      <c r="I867" s="6"/>
      <c r="L867" s="6"/>
      <c r="M867" s="6"/>
      <c r="Q867" s="7"/>
    </row>
    <row r="868" spans="2:17" s="5" customFormat="1" x14ac:dyDescent="0.35">
      <c r="B868" s="6"/>
      <c r="C868" s="6"/>
      <c r="D868" s="6"/>
      <c r="E868" s="6"/>
      <c r="F868" s="6"/>
      <c r="G868" s="6"/>
      <c r="H868" s="6"/>
      <c r="I868" s="6"/>
      <c r="L868" s="6"/>
      <c r="M868" s="6"/>
      <c r="Q868" s="7"/>
    </row>
    <row r="869" spans="2:17" s="5" customFormat="1" x14ac:dyDescent="0.35">
      <c r="B869" s="6"/>
      <c r="C869" s="6"/>
      <c r="D869" s="6"/>
      <c r="E869" s="6"/>
      <c r="F869" s="6"/>
      <c r="G869" s="6"/>
      <c r="H869" s="6"/>
      <c r="I869" s="6"/>
      <c r="L869" s="6"/>
      <c r="M869" s="6"/>
      <c r="Q869" s="7"/>
    </row>
    <row r="870" spans="2:17" s="5" customFormat="1" x14ac:dyDescent="0.35">
      <c r="B870" s="6"/>
      <c r="C870" s="6"/>
      <c r="D870" s="6"/>
      <c r="E870" s="6"/>
      <c r="F870" s="6"/>
      <c r="G870" s="6"/>
      <c r="H870" s="6"/>
      <c r="I870" s="6"/>
      <c r="L870" s="6"/>
      <c r="M870" s="6"/>
      <c r="Q870" s="7"/>
    </row>
    <row r="871" spans="2:17" s="5" customFormat="1" x14ac:dyDescent="0.35">
      <c r="B871" s="6"/>
      <c r="C871" s="6"/>
      <c r="D871" s="6"/>
      <c r="E871" s="6"/>
      <c r="F871" s="6"/>
      <c r="G871" s="6"/>
      <c r="H871" s="6"/>
      <c r="I871" s="6"/>
      <c r="L871" s="6"/>
      <c r="M871" s="6"/>
      <c r="Q871" s="7"/>
    </row>
    <row r="872" spans="2:17" s="5" customFormat="1" x14ac:dyDescent="0.35">
      <c r="B872" s="6"/>
      <c r="C872" s="6"/>
      <c r="D872" s="6"/>
      <c r="E872" s="6"/>
      <c r="F872" s="6"/>
      <c r="G872" s="6"/>
      <c r="H872" s="6"/>
      <c r="I872" s="6"/>
      <c r="L872" s="6"/>
      <c r="M872" s="6"/>
      <c r="Q872" s="7"/>
    </row>
    <row r="873" spans="2:17" s="5" customFormat="1" x14ac:dyDescent="0.35">
      <c r="B873" s="6"/>
      <c r="C873" s="6"/>
      <c r="D873" s="6"/>
      <c r="E873" s="6"/>
      <c r="F873" s="6"/>
      <c r="G873" s="6"/>
      <c r="H873" s="6"/>
      <c r="I873" s="6"/>
      <c r="L873" s="6"/>
      <c r="M873" s="6"/>
      <c r="Q873" s="7"/>
    </row>
    <row r="874" spans="2:17" s="5" customFormat="1" x14ac:dyDescent="0.35">
      <c r="B874" s="6"/>
      <c r="C874" s="6"/>
      <c r="D874" s="6"/>
      <c r="E874" s="6"/>
      <c r="F874" s="6"/>
      <c r="G874" s="6"/>
      <c r="H874" s="6"/>
      <c r="I874" s="6"/>
      <c r="L874" s="6"/>
      <c r="M874" s="6"/>
      <c r="Q874" s="7"/>
    </row>
    <row r="875" spans="2:17" s="5" customFormat="1" x14ac:dyDescent="0.35">
      <c r="B875" s="6"/>
      <c r="C875" s="6"/>
      <c r="D875" s="6"/>
      <c r="E875" s="6"/>
      <c r="F875" s="6"/>
      <c r="G875" s="6"/>
      <c r="H875" s="6"/>
      <c r="I875" s="6"/>
      <c r="L875" s="6"/>
      <c r="M875" s="6"/>
      <c r="Q875" s="7"/>
    </row>
    <row r="876" spans="2:17" s="5" customFormat="1" x14ac:dyDescent="0.35">
      <c r="B876" s="6"/>
      <c r="C876" s="6"/>
      <c r="D876" s="6"/>
      <c r="E876" s="6"/>
      <c r="F876" s="6"/>
      <c r="G876" s="6"/>
      <c r="H876" s="6"/>
      <c r="I876" s="6"/>
      <c r="L876" s="6"/>
      <c r="M876" s="6"/>
      <c r="Q876" s="7"/>
    </row>
    <row r="877" spans="2:17" s="5" customFormat="1" x14ac:dyDescent="0.35">
      <c r="B877" s="6"/>
      <c r="C877" s="6"/>
      <c r="D877" s="6"/>
      <c r="E877" s="6"/>
      <c r="F877" s="6"/>
      <c r="G877" s="6"/>
      <c r="H877" s="6"/>
      <c r="I877" s="6"/>
      <c r="L877" s="6"/>
      <c r="M877" s="6"/>
      <c r="Q877" s="7"/>
    </row>
    <row r="878" spans="2:17" s="5" customFormat="1" x14ac:dyDescent="0.35">
      <c r="B878" s="6"/>
      <c r="C878" s="6"/>
      <c r="D878" s="6"/>
      <c r="E878" s="6"/>
      <c r="F878" s="6"/>
      <c r="G878" s="6"/>
      <c r="H878" s="6"/>
      <c r="I878" s="6"/>
      <c r="L878" s="6"/>
      <c r="M878" s="6"/>
      <c r="Q878" s="7"/>
    </row>
    <row r="879" spans="2:17" s="5" customFormat="1" x14ac:dyDescent="0.35">
      <c r="B879" s="6"/>
      <c r="C879" s="6"/>
      <c r="D879" s="6"/>
      <c r="E879" s="6"/>
      <c r="F879" s="6"/>
      <c r="G879" s="6"/>
      <c r="H879" s="6"/>
      <c r="I879" s="6"/>
      <c r="L879" s="6"/>
      <c r="M879" s="6"/>
      <c r="Q879" s="7"/>
    </row>
    <row r="880" spans="2:17" s="5" customFormat="1" x14ac:dyDescent="0.35">
      <c r="B880" s="6"/>
      <c r="C880" s="6"/>
      <c r="D880" s="6"/>
      <c r="E880" s="6"/>
      <c r="F880" s="6"/>
      <c r="G880" s="6"/>
      <c r="H880" s="6"/>
      <c r="I880" s="6"/>
      <c r="L880" s="6"/>
      <c r="M880" s="6"/>
      <c r="Q880" s="7"/>
    </row>
    <row r="881" spans="2:17" s="5" customFormat="1" x14ac:dyDescent="0.35">
      <c r="B881" s="6"/>
      <c r="C881" s="6"/>
      <c r="D881" s="6"/>
      <c r="E881" s="6"/>
      <c r="F881" s="6"/>
      <c r="G881" s="6"/>
      <c r="H881" s="6"/>
      <c r="I881" s="6"/>
      <c r="L881" s="6"/>
      <c r="M881" s="6"/>
      <c r="Q881" s="7"/>
    </row>
    <row r="882" spans="2:17" s="5" customFormat="1" x14ac:dyDescent="0.35">
      <c r="B882" s="6"/>
      <c r="C882" s="6"/>
      <c r="D882" s="6"/>
      <c r="E882" s="6"/>
      <c r="F882" s="6"/>
      <c r="G882" s="6"/>
      <c r="H882" s="6"/>
      <c r="I882" s="6"/>
      <c r="L882" s="6"/>
      <c r="M882" s="6"/>
      <c r="Q882" s="7"/>
    </row>
    <row r="883" spans="2:17" s="5" customFormat="1" x14ac:dyDescent="0.35">
      <c r="B883" s="6"/>
      <c r="C883" s="6"/>
      <c r="D883" s="6"/>
      <c r="E883" s="6"/>
      <c r="F883" s="6"/>
      <c r="G883" s="6"/>
      <c r="H883" s="6"/>
      <c r="I883" s="6"/>
      <c r="L883" s="6"/>
      <c r="M883" s="6"/>
      <c r="Q883" s="7"/>
    </row>
    <row r="884" spans="2:17" s="5" customFormat="1" x14ac:dyDescent="0.35">
      <c r="B884" s="6"/>
      <c r="C884" s="6"/>
      <c r="D884" s="6"/>
      <c r="E884" s="6"/>
      <c r="F884" s="6"/>
      <c r="G884" s="6"/>
      <c r="H884" s="6"/>
      <c r="I884" s="6"/>
      <c r="L884" s="6"/>
      <c r="M884" s="6"/>
      <c r="Q884" s="7"/>
    </row>
    <row r="885" spans="2:17" s="5" customFormat="1" x14ac:dyDescent="0.35">
      <c r="B885" s="6"/>
      <c r="C885" s="6"/>
      <c r="D885" s="6"/>
      <c r="E885" s="6"/>
      <c r="F885" s="6"/>
      <c r="G885" s="6"/>
      <c r="H885" s="6"/>
      <c r="I885" s="6"/>
      <c r="L885" s="6"/>
      <c r="M885" s="6"/>
      <c r="Q885" s="7"/>
    </row>
    <row r="886" spans="2:17" s="5" customFormat="1" x14ac:dyDescent="0.35">
      <c r="B886" s="6"/>
      <c r="C886" s="6"/>
      <c r="D886" s="6"/>
      <c r="E886" s="6"/>
      <c r="F886" s="6"/>
      <c r="G886" s="6"/>
      <c r="H886" s="6"/>
      <c r="I886" s="6"/>
      <c r="L886" s="6"/>
      <c r="M886" s="6"/>
      <c r="Q886" s="7"/>
    </row>
    <row r="887" spans="2:17" s="5" customFormat="1" x14ac:dyDescent="0.35">
      <c r="B887" s="6"/>
      <c r="C887" s="6"/>
      <c r="D887" s="6"/>
      <c r="E887" s="6"/>
      <c r="F887" s="6"/>
      <c r="G887" s="6"/>
      <c r="H887" s="6"/>
      <c r="I887" s="6"/>
      <c r="L887" s="6"/>
      <c r="M887" s="6"/>
      <c r="Q887" s="7"/>
    </row>
    <row r="888" spans="2:17" s="5" customFormat="1" x14ac:dyDescent="0.35">
      <c r="B888" s="6"/>
      <c r="C888" s="6"/>
      <c r="D888" s="6"/>
      <c r="E888" s="6"/>
      <c r="F888" s="6"/>
      <c r="G888" s="6"/>
      <c r="H888" s="6"/>
      <c r="I888" s="6"/>
      <c r="L888" s="6"/>
      <c r="M888" s="6"/>
      <c r="Q888" s="7"/>
    </row>
    <row r="889" spans="2:17" s="5" customFormat="1" x14ac:dyDescent="0.35">
      <c r="B889" s="6"/>
      <c r="C889" s="6"/>
      <c r="D889" s="6"/>
      <c r="E889" s="6"/>
      <c r="F889" s="6"/>
      <c r="G889" s="6"/>
      <c r="H889" s="6"/>
      <c r="I889" s="6"/>
      <c r="L889" s="6"/>
      <c r="M889" s="6"/>
      <c r="Q889" s="7"/>
    </row>
    <row r="890" spans="2:17" s="5" customFormat="1" x14ac:dyDescent="0.35">
      <c r="B890" s="6"/>
      <c r="C890" s="6"/>
      <c r="D890" s="6"/>
      <c r="E890" s="6"/>
      <c r="F890" s="6"/>
      <c r="G890" s="6"/>
      <c r="H890" s="6"/>
      <c r="I890" s="6"/>
      <c r="L890" s="6"/>
      <c r="M890" s="6"/>
      <c r="Q890" s="7"/>
    </row>
    <row r="891" spans="2:17" s="5" customFormat="1" x14ac:dyDescent="0.35">
      <c r="B891" s="6"/>
      <c r="C891" s="6"/>
      <c r="D891" s="6"/>
      <c r="E891" s="6"/>
      <c r="F891" s="6"/>
      <c r="G891" s="6"/>
      <c r="H891" s="6"/>
      <c r="I891" s="6"/>
      <c r="L891" s="6"/>
      <c r="M891" s="6"/>
      <c r="Q891" s="7"/>
    </row>
    <row r="892" spans="2:17" s="5" customFormat="1" x14ac:dyDescent="0.35">
      <c r="B892" s="6"/>
      <c r="C892" s="6"/>
      <c r="D892" s="6"/>
      <c r="E892" s="6"/>
      <c r="F892" s="6"/>
      <c r="G892" s="6"/>
      <c r="H892" s="6"/>
      <c r="I892" s="6"/>
      <c r="L892" s="6"/>
      <c r="M892" s="6"/>
      <c r="Q892" s="7"/>
    </row>
    <row r="893" spans="2:17" s="5" customFormat="1" x14ac:dyDescent="0.35">
      <c r="B893" s="6"/>
      <c r="C893" s="6"/>
      <c r="D893" s="6"/>
      <c r="E893" s="6"/>
      <c r="F893" s="6"/>
      <c r="G893" s="6"/>
      <c r="H893" s="6"/>
      <c r="I893" s="6"/>
      <c r="L893" s="6"/>
      <c r="M893" s="6"/>
      <c r="Q893" s="7"/>
    </row>
    <row r="894" spans="2:17" s="5" customFormat="1" x14ac:dyDescent="0.35">
      <c r="B894" s="6"/>
      <c r="C894" s="6"/>
      <c r="D894" s="6"/>
      <c r="E894" s="6"/>
      <c r="F894" s="6"/>
      <c r="G894" s="6"/>
      <c r="H894" s="6"/>
      <c r="I894" s="6"/>
      <c r="L894" s="6"/>
      <c r="M894" s="6"/>
      <c r="Q894" s="7"/>
    </row>
    <row r="895" spans="2:17" s="5" customFormat="1" x14ac:dyDescent="0.35">
      <c r="B895" s="6"/>
      <c r="C895" s="6"/>
      <c r="D895" s="6"/>
      <c r="E895" s="6"/>
      <c r="F895" s="6"/>
      <c r="G895" s="6"/>
      <c r="H895" s="6"/>
      <c r="I895" s="6"/>
      <c r="L895" s="6"/>
      <c r="M895" s="6"/>
      <c r="Q895" s="7"/>
    </row>
    <row r="896" spans="2:17" s="5" customFormat="1" x14ac:dyDescent="0.35">
      <c r="B896" s="6"/>
      <c r="C896" s="6"/>
      <c r="D896" s="6"/>
      <c r="E896" s="6"/>
      <c r="F896" s="6"/>
      <c r="G896" s="6"/>
      <c r="H896" s="6"/>
      <c r="I896" s="6"/>
      <c r="L896" s="6"/>
      <c r="M896" s="6"/>
      <c r="Q896" s="7"/>
    </row>
    <row r="897" spans="2:17" s="5" customFormat="1" x14ac:dyDescent="0.35">
      <c r="B897" s="6"/>
      <c r="C897" s="6"/>
      <c r="D897" s="6"/>
      <c r="E897" s="6"/>
      <c r="F897" s="6"/>
      <c r="G897" s="6"/>
      <c r="H897" s="6"/>
      <c r="I897" s="6"/>
      <c r="L897" s="6"/>
      <c r="M897" s="6"/>
      <c r="Q897" s="7"/>
    </row>
    <row r="898" spans="2:17" s="5" customFormat="1" x14ac:dyDescent="0.35">
      <c r="B898" s="6"/>
      <c r="C898" s="6"/>
      <c r="D898" s="6"/>
      <c r="E898" s="6"/>
      <c r="F898" s="6"/>
      <c r="G898" s="6"/>
      <c r="H898" s="6"/>
      <c r="I898" s="6"/>
      <c r="L898" s="6"/>
      <c r="M898" s="6"/>
      <c r="Q898" s="7"/>
    </row>
    <row r="899" spans="2:17" s="5" customFormat="1" x14ac:dyDescent="0.35">
      <c r="B899" s="6"/>
      <c r="C899" s="6"/>
      <c r="D899" s="6"/>
      <c r="E899" s="6"/>
      <c r="F899" s="6"/>
      <c r="G899" s="6"/>
      <c r="H899" s="6"/>
      <c r="I899" s="6"/>
      <c r="L899" s="6"/>
      <c r="M899" s="6"/>
      <c r="Q899" s="7"/>
    </row>
    <row r="900" spans="2:17" s="5" customFormat="1" x14ac:dyDescent="0.35">
      <c r="B900" s="6"/>
      <c r="C900" s="6"/>
      <c r="D900" s="6"/>
      <c r="E900" s="6"/>
      <c r="F900" s="6"/>
      <c r="G900" s="6"/>
      <c r="H900" s="6"/>
      <c r="I900" s="6"/>
      <c r="L900" s="6"/>
      <c r="M900" s="6"/>
      <c r="Q900" s="7"/>
    </row>
    <row r="901" spans="2:17" s="5" customFormat="1" x14ac:dyDescent="0.35">
      <c r="B901" s="6"/>
      <c r="C901" s="6"/>
      <c r="D901" s="6"/>
      <c r="E901" s="6"/>
      <c r="F901" s="6"/>
      <c r="G901" s="6"/>
      <c r="H901" s="6"/>
      <c r="I901" s="6"/>
      <c r="L901" s="6"/>
      <c r="M901" s="6"/>
      <c r="Q901" s="7"/>
    </row>
    <row r="902" spans="2:17" s="5" customFormat="1" x14ac:dyDescent="0.35">
      <c r="B902" s="6"/>
      <c r="C902" s="6"/>
      <c r="D902" s="6"/>
      <c r="E902" s="6"/>
      <c r="F902" s="6"/>
      <c r="G902" s="6"/>
      <c r="H902" s="6"/>
      <c r="I902" s="6"/>
      <c r="L902" s="6"/>
      <c r="M902" s="6"/>
      <c r="Q902" s="7"/>
    </row>
    <row r="903" spans="2:17" s="5" customFormat="1" x14ac:dyDescent="0.35">
      <c r="B903" s="6"/>
      <c r="C903" s="6"/>
      <c r="D903" s="6"/>
      <c r="E903" s="6"/>
      <c r="F903" s="6"/>
      <c r="G903" s="6"/>
      <c r="H903" s="6"/>
      <c r="I903" s="6"/>
      <c r="L903" s="6"/>
      <c r="M903" s="6"/>
      <c r="Q903" s="7"/>
    </row>
    <row r="904" spans="2:17" s="5" customFormat="1" x14ac:dyDescent="0.35">
      <c r="B904" s="6"/>
      <c r="C904" s="6"/>
      <c r="D904" s="6"/>
      <c r="E904" s="6"/>
      <c r="F904" s="6"/>
      <c r="G904" s="6"/>
      <c r="H904" s="6"/>
      <c r="I904" s="6"/>
      <c r="L904" s="6"/>
      <c r="M904" s="6"/>
      <c r="Q904" s="7"/>
    </row>
    <row r="905" spans="2:17" s="5" customFormat="1" x14ac:dyDescent="0.35">
      <c r="B905" s="6"/>
      <c r="C905" s="6"/>
      <c r="D905" s="6"/>
      <c r="E905" s="6"/>
      <c r="F905" s="6"/>
      <c r="G905" s="6"/>
      <c r="H905" s="6"/>
      <c r="I905" s="6"/>
      <c r="L905" s="6"/>
      <c r="M905" s="6"/>
      <c r="Q905" s="7"/>
    </row>
    <row r="906" spans="2:17" s="5" customFormat="1" x14ac:dyDescent="0.35">
      <c r="B906" s="6"/>
      <c r="C906" s="6"/>
      <c r="D906" s="6"/>
      <c r="E906" s="6"/>
      <c r="F906" s="6"/>
      <c r="G906" s="6"/>
      <c r="H906" s="6"/>
      <c r="I906" s="6"/>
      <c r="L906" s="6"/>
      <c r="M906" s="6"/>
      <c r="Q906" s="7"/>
    </row>
    <row r="907" spans="2:17" s="5" customFormat="1" x14ac:dyDescent="0.35">
      <c r="B907" s="6"/>
      <c r="C907" s="6"/>
      <c r="D907" s="6"/>
      <c r="E907" s="6"/>
      <c r="F907" s="6"/>
      <c r="G907" s="6"/>
      <c r="H907" s="6"/>
      <c r="I907" s="6"/>
      <c r="L907" s="6"/>
      <c r="M907" s="6"/>
      <c r="Q907" s="7"/>
    </row>
    <row r="908" spans="2:17" s="5" customFormat="1" x14ac:dyDescent="0.35">
      <c r="B908" s="6"/>
      <c r="C908" s="6"/>
      <c r="D908" s="6"/>
      <c r="E908" s="6"/>
      <c r="F908" s="6"/>
      <c r="G908" s="6"/>
      <c r="H908" s="6"/>
      <c r="I908" s="6"/>
      <c r="L908" s="6"/>
      <c r="M908" s="6"/>
      <c r="Q908" s="7"/>
    </row>
    <row r="909" spans="2:17" s="5" customFormat="1" x14ac:dyDescent="0.35">
      <c r="B909" s="6"/>
      <c r="C909" s="6"/>
      <c r="D909" s="6"/>
      <c r="E909" s="6"/>
      <c r="F909" s="6"/>
      <c r="G909" s="6"/>
      <c r="H909" s="6"/>
      <c r="I909" s="6"/>
      <c r="L909" s="6"/>
      <c r="M909" s="6"/>
      <c r="Q909" s="7"/>
    </row>
    <row r="910" spans="2:17" s="5" customFormat="1" x14ac:dyDescent="0.35">
      <c r="B910" s="6"/>
      <c r="C910" s="6"/>
      <c r="D910" s="6"/>
      <c r="E910" s="6"/>
      <c r="F910" s="6"/>
      <c r="G910" s="6"/>
      <c r="H910" s="6"/>
      <c r="I910" s="6"/>
      <c r="L910" s="6"/>
      <c r="M910" s="6"/>
      <c r="Q910" s="7"/>
    </row>
    <row r="911" spans="2:17" s="5" customFormat="1" x14ac:dyDescent="0.35">
      <c r="B911" s="6"/>
      <c r="C911" s="6"/>
      <c r="D911" s="6"/>
      <c r="E911" s="6"/>
      <c r="F911" s="6"/>
      <c r="G911" s="6"/>
      <c r="H911" s="6"/>
      <c r="I911" s="6"/>
      <c r="L911" s="6"/>
      <c r="M911" s="6"/>
      <c r="Q911" s="7"/>
    </row>
    <row r="912" spans="2:17" s="5" customFormat="1" x14ac:dyDescent="0.35">
      <c r="B912" s="6"/>
      <c r="C912" s="6"/>
      <c r="D912" s="6"/>
      <c r="E912" s="6"/>
      <c r="F912" s="6"/>
      <c r="G912" s="6"/>
      <c r="H912" s="6"/>
      <c r="I912" s="6"/>
      <c r="L912" s="6"/>
      <c r="M912" s="6"/>
      <c r="Q912" s="7"/>
    </row>
    <row r="913" spans="2:17" s="5" customFormat="1" x14ac:dyDescent="0.35">
      <c r="B913" s="6"/>
      <c r="C913" s="6"/>
      <c r="D913" s="6"/>
      <c r="E913" s="6"/>
      <c r="F913" s="6"/>
      <c r="G913" s="6"/>
      <c r="H913" s="6"/>
      <c r="I913" s="6"/>
      <c r="L913" s="6"/>
      <c r="M913" s="6"/>
      <c r="Q913" s="7"/>
    </row>
    <row r="914" spans="2:17" s="5" customFormat="1" x14ac:dyDescent="0.35">
      <c r="B914" s="6"/>
      <c r="C914" s="6"/>
      <c r="D914" s="6"/>
      <c r="E914" s="6"/>
      <c r="F914" s="6"/>
      <c r="G914" s="6"/>
      <c r="H914" s="6"/>
      <c r="I914" s="6"/>
      <c r="L914" s="6"/>
      <c r="M914" s="6"/>
      <c r="Q914" s="7"/>
    </row>
    <row r="915" spans="2:17" s="5" customFormat="1" x14ac:dyDescent="0.35">
      <c r="B915" s="6"/>
      <c r="C915" s="6"/>
      <c r="D915" s="6"/>
      <c r="E915" s="6"/>
      <c r="F915" s="6"/>
      <c r="G915" s="6"/>
      <c r="H915" s="6"/>
      <c r="I915" s="6"/>
      <c r="L915" s="6"/>
      <c r="M915" s="6"/>
      <c r="Q915" s="7"/>
    </row>
    <row r="916" spans="2:17" s="5" customFormat="1" x14ac:dyDescent="0.35">
      <c r="B916" s="6"/>
      <c r="C916" s="6"/>
      <c r="D916" s="6"/>
      <c r="E916" s="6"/>
      <c r="F916" s="6"/>
      <c r="G916" s="6"/>
      <c r="H916" s="6"/>
      <c r="I916" s="6"/>
      <c r="L916" s="6"/>
      <c r="M916" s="6"/>
      <c r="Q916" s="7"/>
    </row>
    <row r="917" spans="2:17" s="5" customFormat="1" x14ac:dyDescent="0.35">
      <c r="B917" s="6"/>
      <c r="C917" s="6"/>
      <c r="D917" s="6"/>
      <c r="E917" s="6"/>
      <c r="F917" s="6"/>
      <c r="G917" s="6"/>
      <c r="H917" s="6"/>
      <c r="I917" s="6"/>
      <c r="L917" s="6"/>
      <c r="M917" s="6"/>
      <c r="Q917" s="7"/>
    </row>
    <row r="918" spans="2:17" s="5" customFormat="1" x14ac:dyDescent="0.35">
      <c r="B918" s="6"/>
      <c r="C918" s="6"/>
      <c r="D918" s="6"/>
      <c r="E918" s="6"/>
      <c r="F918" s="6"/>
      <c r="G918" s="6"/>
      <c r="H918" s="6"/>
      <c r="I918" s="6"/>
      <c r="L918" s="6"/>
      <c r="M918" s="6"/>
      <c r="Q918" s="7"/>
    </row>
    <row r="919" spans="2:17" s="5" customFormat="1" x14ac:dyDescent="0.35">
      <c r="B919" s="6"/>
      <c r="C919" s="6"/>
      <c r="D919" s="6"/>
      <c r="E919" s="6"/>
      <c r="F919" s="6"/>
      <c r="G919" s="6"/>
      <c r="H919" s="6"/>
      <c r="I919" s="6"/>
      <c r="L919" s="6"/>
      <c r="M919" s="6"/>
      <c r="Q919" s="7"/>
    </row>
    <row r="920" spans="2:17" s="5" customFormat="1" x14ac:dyDescent="0.35">
      <c r="B920" s="6"/>
      <c r="C920" s="6"/>
      <c r="D920" s="6"/>
      <c r="E920" s="6"/>
      <c r="F920" s="6"/>
      <c r="G920" s="6"/>
      <c r="H920" s="6"/>
      <c r="I920" s="6"/>
      <c r="L920" s="6"/>
      <c r="M920" s="6"/>
      <c r="Q920" s="7"/>
    </row>
    <row r="921" spans="2:17" s="5" customFormat="1" x14ac:dyDescent="0.35">
      <c r="B921" s="6"/>
      <c r="C921" s="6"/>
      <c r="D921" s="6"/>
      <c r="E921" s="6"/>
      <c r="F921" s="6"/>
      <c r="G921" s="6"/>
      <c r="H921" s="6"/>
      <c r="I921" s="6"/>
      <c r="L921" s="6"/>
      <c r="M921" s="6"/>
      <c r="Q921" s="7"/>
    </row>
    <row r="922" spans="2:17" s="5" customFormat="1" x14ac:dyDescent="0.35">
      <c r="B922" s="6"/>
      <c r="C922" s="6"/>
      <c r="D922" s="6"/>
      <c r="E922" s="6"/>
      <c r="F922" s="6"/>
      <c r="G922" s="6"/>
      <c r="H922" s="6"/>
      <c r="I922" s="6"/>
      <c r="L922" s="6"/>
      <c r="M922" s="6"/>
      <c r="Q922" s="7"/>
    </row>
    <row r="923" spans="2:17" s="5" customFormat="1" x14ac:dyDescent="0.35">
      <c r="B923" s="6"/>
      <c r="C923" s="6"/>
      <c r="D923" s="6"/>
      <c r="E923" s="6"/>
      <c r="F923" s="6"/>
      <c r="G923" s="6"/>
      <c r="H923" s="6"/>
      <c r="I923" s="6"/>
      <c r="L923" s="6"/>
      <c r="M923" s="6"/>
      <c r="Q923" s="7"/>
    </row>
    <row r="924" spans="2:17" s="5" customFormat="1" x14ac:dyDescent="0.35">
      <c r="B924" s="6"/>
      <c r="C924" s="6"/>
      <c r="D924" s="6"/>
      <c r="E924" s="6"/>
      <c r="F924" s="6"/>
      <c r="G924" s="6"/>
      <c r="H924" s="6"/>
      <c r="I924" s="6"/>
      <c r="L924" s="6"/>
      <c r="M924" s="6"/>
      <c r="Q924" s="7"/>
    </row>
    <row r="925" spans="2:17" s="5" customFormat="1" x14ac:dyDescent="0.35">
      <c r="B925" s="6"/>
      <c r="C925" s="6"/>
      <c r="D925" s="6"/>
      <c r="E925" s="6"/>
      <c r="F925" s="6"/>
      <c r="G925" s="6"/>
      <c r="H925" s="6"/>
      <c r="I925" s="6"/>
      <c r="L925" s="6"/>
      <c r="M925" s="6"/>
      <c r="Q925" s="7"/>
    </row>
    <row r="926" spans="2:17" s="5" customFormat="1" x14ac:dyDescent="0.35">
      <c r="B926" s="6"/>
      <c r="C926" s="6"/>
      <c r="D926" s="6"/>
      <c r="E926" s="6"/>
      <c r="F926" s="6"/>
      <c r="G926" s="6"/>
      <c r="H926" s="6"/>
      <c r="I926" s="6"/>
      <c r="L926" s="6"/>
      <c r="M926" s="6"/>
      <c r="Q926" s="7"/>
    </row>
    <row r="927" spans="2:17" s="5" customFormat="1" x14ac:dyDescent="0.35">
      <c r="B927" s="6"/>
      <c r="C927" s="6"/>
      <c r="D927" s="6"/>
      <c r="E927" s="6"/>
      <c r="F927" s="6"/>
      <c r="G927" s="6"/>
      <c r="H927" s="6"/>
      <c r="I927" s="6"/>
      <c r="L927" s="6"/>
      <c r="M927" s="6"/>
      <c r="Q927" s="7"/>
    </row>
    <row r="928" spans="2:17" s="5" customFormat="1" x14ac:dyDescent="0.35">
      <c r="B928" s="6"/>
      <c r="C928" s="6"/>
      <c r="D928" s="6"/>
      <c r="E928" s="6"/>
      <c r="F928" s="6"/>
      <c r="G928" s="6"/>
      <c r="H928" s="6"/>
      <c r="I928" s="6"/>
      <c r="L928" s="6"/>
      <c r="M928" s="6"/>
      <c r="Q928" s="7"/>
    </row>
    <row r="929" spans="2:17" s="5" customFormat="1" x14ac:dyDescent="0.35">
      <c r="B929" s="6"/>
      <c r="C929" s="6"/>
      <c r="D929" s="6"/>
      <c r="E929" s="6"/>
      <c r="F929" s="6"/>
      <c r="G929" s="6"/>
      <c r="H929" s="6"/>
      <c r="I929" s="6"/>
      <c r="L929" s="6"/>
      <c r="M929" s="6"/>
      <c r="Q929" s="7"/>
    </row>
    <row r="930" spans="2:17" s="5" customFormat="1" x14ac:dyDescent="0.35">
      <c r="B930" s="6"/>
      <c r="C930" s="6"/>
      <c r="D930" s="6"/>
      <c r="E930" s="6"/>
      <c r="F930" s="6"/>
      <c r="G930" s="6"/>
      <c r="H930" s="6"/>
      <c r="I930" s="6"/>
      <c r="L930" s="6"/>
      <c r="M930" s="6"/>
      <c r="Q930" s="7"/>
    </row>
    <row r="931" spans="2:17" s="5" customFormat="1" x14ac:dyDescent="0.35">
      <c r="B931" s="6"/>
      <c r="C931" s="6"/>
      <c r="D931" s="6"/>
      <c r="E931" s="6"/>
      <c r="F931" s="6"/>
      <c r="G931" s="6"/>
      <c r="H931" s="6"/>
      <c r="I931" s="6"/>
      <c r="L931" s="6"/>
      <c r="M931" s="6"/>
      <c r="Q931" s="7"/>
    </row>
    <row r="932" spans="2:17" s="5" customFormat="1" x14ac:dyDescent="0.35">
      <c r="B932" s="6"/>
      <c r="C932" s="6"/>
      <c r="D932" s="6"/>
      <c r="E932" s="6"/>
      <c r="F932" s="6"/>
      <c r="G932" s="6"/>
      <c r="H932" s="6"/>
      <c r="I932" s="6"/>
      <c r="L932" s="6"/>
      <c r="M932" s="6"/>
      <c r="Q932" s="7"/>
    </row>
    <row r="933" spans="2:17" s="5" customFormat="1" x14ac:dyDescent="0.35">
      <c r="B933" s="6"/>
      <c r="C933" s="6"/>
      <c r="D933" s="6"/>
      <c r="E933" s="6"/>
      <c r="F933" s="6"/>
      <c r="G933" s="6"/>
      <c r="H933" s="6"/>
      <c r="I933" s="6"/>
      <c r="L933" s="6"/>
      <c r="M933" s="6"/>
      <c r="Q933" s="7"/>
    </row>
    <row r="934" spans="2:17" s="5" customFormat="1" x14ac:dyDescent="0.35">
      <c r="B934" s="6"/>
      <c r="C934" s="6"/>
      <c r="D934" s="6"/>
      <c r="E934" s="6"/>
      <c r="F934" s="6"/>
      <c r="G934" s="6"/>
      <c r="H934" s="6"/>
      <c r="I934" s="6"/>
      <c r="L934" s="6"/>
      <c r="M934" s="6"/>
      <c r="Q934" s="7"/>
    </row>
    <row r="935" spans="2:17" s="5" customFormat="1" x14ac:dyDescent="0.35">
      <c r="B935" s="6"/>
      <c r="C935" s="6"/>
      <c r="D935" s="6"/>
      <c r="E935" s="6"/>
      <c r="F935" s="6"/>
      <c r="G935" s="6"/>
      <c r="H935" s="6"/>
      <c r="I935" s="6"/>
      <c r="L935" s="6"/>
      <c r="M935" s="6"/>
      <c r="Q935" s="7"/>
    </row>
    <row r="936" spans="2:17" s="5" customFormat="1" x14ac:dyDescent="0.35">
      <c r="B936" s="6"/>
      <c r="C936" s="6"/>
      <c r="D936" s="6"/>
      <c r="E936" s="6"/>
      <c r="F936" s="6"/>
      <c r="G936" s="6"/>
      <c r="H936" s="6"/>
      <c r="I936" s="6"/>
      <c r="L936" s="6"/>
      <c r="M936" s="6"/>
      <c r="Q936" s="7"/>
    </row>
    <row r="937" spans="2:17" s="5" customFormat="1" x14ac:dyDescent="0.35">
      <c r="B937" s="6"/>
      <c r="C937" s="6"/>
      <c r="D937" s="6"/>
      <c r="E937" s="6"/>
      <c r="F937" s="6"/>
      <c r="G937" s="6"/>
      <c r="H937" s="6"/>
      <c r="I937" s="6"/>
      <c r="L937" s="6"/>
      <c r="M937" s="6"/>
      <c r="Q937" s="7"/>
    </row>
    <row r="938" spans="2:17" s="5" customFormat="1" x14ac:dyDescent="0.35">
      <c r="B938" s="6"/>
      <c r="C938" s="6"/>
      <c r="D938" s="6"/>
      <c r="E938" s="6"/>
      <c r="F938" s="6"/>
      <c r="G938" s="6"/>
      <c r="H938" s="6"/>
      <c r="I938" s="6"/>
      <c r="L938" s="6"/>
      <c r="M938" s="6"/>
      <c r="Q938" s="7"/>
    </row>
    <row r="939" spans="2:17" s="5" customFormat="1" x14ac:dyDescent="0.35">
      <c r="B939" s="6"/>
      <c r="C939" s="6"/>
      <c r="D939" s="6"/>
      <c r="E939" s="6"/>
      <c r="F939" s="6"/>
      <c r="G939" s="6"/>
      <c r="H939" s="6"/>
      <c r="I939" s="6"/>
      <c r="L939" s="6"/>
      <c r="M939" s="6"/>
      <c r="Q939" s="7"/>
    </row>
    <row r="940" spans="2:17" s="5" customFormat="1" x14ac:dyDescent="0.35">
      <c r="B940" s="6"/>
      <c r="C940" s="6"/>
      <c r="D940" s="6"/>
      <c r="E940" s="6"/>
      <c r="F940" s="6"/>
      <c r="G940" s="6"/>
      <c r="H940" s="6"/>
      <c r="I940" s="6"/>
      <c r="L940" s="6"/>
      <c r="M940" s="6"/>
      <c r="Q940" s="7"/>
    </row>
    <row r="941" spans="2:17" s="5" customFormat="1" x14ac:dyDescent="0.35">
      <c r="B941" s="6"/>
      <c r="C941" s="6"/>
      <c r="D941" s="6"/>
      <c r="E941" s="6"/>
      <c r="F941" s="6"/>
      <c r="G941" s="6"/>
      <c r="H941" s="6"/>
      <c r="I941" s="6"/>
      <c r="L941" s="6"/>
      <c r="M941" s="6"/>
      <c r="Q941" s="7"/>
    </row>
    <row r="942" spans="2:17" s="5" customFormat="1" x14ac:dyDescent="0.35">
      <c r="B942" s="6"/>
      <c r="C942" s="6"/>
      <c r="D942" s="6"/>
      <c r="E942" s="6"/>
      <c r="F942" s="6"/>
      <c r="G942" s="6"/>
      <c r="H942" s="6"/>
      <c r="I942" s="6"/>
      <c r="L942" s="6"/>
      <c r="M942" s="6"/>
      <c r="Q942" s="7"/>
    </row>
    <row r="943" spans="2:17" s="5" customFormat="1" x14ac:dyDescent="0.35">
      <c r="B943" s="6"/>
      <c r="C943" s="6"/>
      <c r="D943" s="6"/>
      <c r="E943" s="6"/>
      <c r="F943" s="6"/>
      <c r="G943" s="6"/>
      <c r="H943" s="6"/>
      <c r="I943" s="6"/>
      <c r="L943" s="6"/>
      <c r="M943" s="6"/>
      <c r="Q943" s="7"/>
    </row>
    <row r="944" spans="2:17" s="5" customFormat="1" x14ac:dyDescent="0.35">
      <c r="B944" s="6"/>
      <c r="C944" s="6"/>
      <c r="D944" s="6"/>
      <c r="E944" s="6"/>
      <c r="F944" s="6"/>
      <c r="G944" s="6"/>
      <c r="H944" s="6"/>
      <c r="I944" s="6"/>
      <c r="L944" s="6"/>
      <c r="M944" s="6"/>
      <c r="Q944" s="7"/>
    </row>
    <row r="945" spans="2:17" s="5" customFormat="1" x14ac:dyDescent="0.35">
      <c r="B945" s="6"/>
      <c r="C945" s="6"/>
      <c r="D945" s="6"/>
      <c r="E945" s="6"/>
      <c r="F945" s="6"/>
      <c r="G945" s="6"/>
      <c r="H945" s="6"/>
      <c r="I945" s="6"/>
      <c r="L945" s="6"/>
      <c r="M945" s="6"/>
      <c r="Q945" s="7"/>
    </row>
    <row r="946" spans="2:17" s="5" customFormat="1" x14ac:dyDescent="0.35">
      <c r="B946" s="6"/>
      <c r="C946" s="6"/>
      <c r="D946" s="6"/>
      <c r="E946" s="6"/>
      <c r="F946" s="6"/>
      <c r="G946" s="6"/>
      <c r="H946" s="6"/>
      <c r="I946" s="6"/>
      <c r="L946" s="6"/>
      <c r="M946" s="6"/>
      <c r="Q946" s="7"/>
    </row>
    <row r="947" spans="2:17" s="5" customFormat="1" x14ac:dyDescent="0.35">
      <c r="B947" s="6"/>
      <c r="C947" s="6"/>
      <c r="D947" s="6"/>
      <c r="E947" s="6"/>
      <c r="F947" s="6"/>
      <c r="G947" s="6"/>
      <c r="H947" s="6"/>
      <c r="I947" s="6"/>
      <c r="L947" s="6"/>
      <c r="M947" s="6"/>
      <c r="Q947" s="7"/>
    </row>
    <row r="948" spans="2:17" s="5" customFormat="1" x14ac:dyDescent="0.35">
      <c r="B948" s="6"/>
      <c r="C948" s="6"/>
      <c r="D948" s="6"/>
      <c r="E948" s="6"/>
      <c r="F948" s="6"/>
      <c r="G948" s="6"/>
      <c r="H948" s="6"/>
      <c r="I948" s="6"/>
      <c r="L948" s="6"/>
      <c r="M948" s="6"/>
      <c r="Q948" s="7"/>
    </row>
    <row r="949" spans="2:17" s="5" customFormat="1" x14ac:dyDescent="0.35">
      <c r="B949" s="6"/>
      <c r="C949" s="6"/>
      <c r="D949" s="6"/>
      <c r="E949" s="6"/>
      <c r="F949" s="6"/>
      <c r="G949" s="6"/>
      <c r="H949" s="6"/>
      <c r="I949" s="6"/>
      <c r="L949" s="6"/>
      <c r="M949" s="6"/>
      <c r="Q949" s="7"/>
    </row>
    <row r="950" spans="2:17" s="5" customFormat="1" x14ac:dyDescent="0.35">
      <c r="B950" s="6"/>
      <c r="C950" s="6"/>
      <c r="D950" s="6"/>
      <c r="E950" s="6"/>
      <c r="F950" s="6"/>
      <c r="G950" s="6"/>
      <c r="H950" s="6"/>
      <c r="I950" s="6"/>
      <c r="L950" s="6"/>
      <c r="M950" s="6"/>
      <c r="Q950" s="7"/>
    </row>
    <row r="951" spans="2:17" s="5" customFormat="1" x14ac:dyDescent="0.35">
      <c r="B951" s="6"/>
      <c r="C951" s="6"/>
      <c r="D951" s="6"/>
      <c r="E951" s="6"/>
      <c r="F951" s="6"/>
      <c r="G951" s="6"/>
      <c r="H951" s="6"/>
      <c r="I951" s="6"/>
      <c r="L951" s="6"/>
      <c r="M951" s="6"/>
      <c r="Q951" s="7"/>
    </row>
    <row r="952" spans="2:17" s="5" customFormat="1" x14ac:dyDescent="0.35">
      <c r="B952" s="6"/>
      <c r="C952" s="6"/>
      <c r="D952" s="6"/>
      <c r="E952" s="6"/>
      <c r="F952" s="6"/>
      <c r="G952" s="6"/>
      <c r="H952" s="6"/>
      <c r="I952" s="6"/>
      <c r="L952" s="6"/>
      <c r="M952" s="6"/>
      <c r="Q952" s="7"/>
    </row>
    <row r="953" spans="2:17" s="5" customFormat="1" x14ac:dyDescent="0.35">
      <c r="B953" s="6"/>
      <c r="C953" s="6"/>
      <c r="D953" s="6"/>
      <c r="E953" s="6"/>
      <c r="F953" s="6"/>
      <c r="G953" s="6"/>
      <c r="H953" s="6"/>
      <c r="I953" s="6"/>
      <c r="L953" s="6"/>
      <c r="M953" s="6"/>
      <c r="Q953" s="7"/>
    </row>
    <row r="954" spans="2:17" s="5" customFormat="1" x14ac:dyDescent="0.35">
      <c r="B954" s="6"/>
      <c r="C954" s="6"/>
      <c r="D954" s="6"/>
      <c r="E954" s="6"/>
      <c r="F954" s="6"/>
      <c r="G954" s="6"/>
      <c r="H954" s="6"/>
      <c r="I954" s="6"/>
      <c r="L954" s="6"/>
      <c r="M954" s="6"/>
      <c r="Q954" s="7"/>
    </row>
    <row r="955" spans="2:17" s="5" customFormat="1" x14ac:dyDescent="0.35">
      <c r="B955" s="6"/>
      <c r="C955" s="6"/>
      <c r="D955" s="6"/>
      <c r="E955" s="6"/>
      <c r="F955" s="6"/>
      <c r="G955" s="6"/>
      <c r="H955" s="6"/>
      <c r="I955" s="6"/>
      <c r="L955" s="6"/>
      <c r="M955" s="6"/>
      <c r="Q955" s="7"/>
    </row>
    <row r="956" spans="2:17" s="5" customFormat="1" x14ac:dyDescent="0.35">
      <c r="B956" s="6"/>
      <c r="C956" s="6"/>
      <c r="D956" s="6"/>
      <c r="E956" s="6"/>
      <c r="F956" s="6"/>
      <c r="G956" s="6"/>
      <c r="H956" s="6"/>
      <c r="I956" s="6"/>
      <c r="L956" s="6"/>
      <c r="M956" s="6"/>
      <c r="Q956" s="7"/>
    </row>
    <row r="957" spans="2:17" s="5" customFormat="1" x14ac:dyDescent="0.35">
      <c r="B957" s="6"/>
      <c r="C957" s="6"/>
      <c r="D957" s="6"/>
      <c r="E957" s="6"/>
      <c r="F957" s="6"/>
      <c r="G957" s="6"/>
      <c r="H957" s="6"/>
      <c r="I957" s="6"/>
      <c r="L957" s="6"/>
      <c r="M957" s="6"/>
      <c r="Q957" s="7"/>
    </row>
    <row r="958" spans="2:17" s="5" customFormat="1" x14ac:dyDescent="0.35">
      <c r="B958" s="6"/>
      <c r="C958" s="6"/>
      <c r="D958" s="6"/>
      <c r="E958" s="6"/>
      <c r="F958" s="6"/>
      <c r="G958" s="6"/>
      <c r="H958" s="6"/>
      <c r="I958" s="6"/>
      <c r="L958" s="6"/>
      <c r="M958" s="6"/>
      <c r="Q958" s="7"/>
    </row>
    <row r="959" spans="2:17" s="5" customFormat="1" x14ac:dyDescent="0.35">
      <c r="B959" s="6"/>
      <c r="C959" s="6"/>
      <c r="D959" s="6"/>
      <c r="E959" s="6"/>
      <c r="F959" s="6"/>
      <c r="G959" s="6"/>
      <c r="H959" s="6"/>
      <c r="I959" s="6"/>
      <c r="L959" s="6"/>
      <c r="M959" s="6"/>
      <c r="Q959" s="7"/>
    </row>
    <row r="960" spans="2:17" s="5" customFormat="1" x14ac:dyDescent="0.35">
      <c r="B960" s="6"/>
      <c r="C960" s="6"/>
      <c r="D960" s="6"/>
      <c r="E960" s="6"/>
      <c r="F960" s="6"/>
      <c r="G960" s="6"/>
      <c r="H960" s="6"/>
      <c r="I960" s="6"/>
      <c r="L960" s="6"/>
      <c r="M960" s="6"/>
      <c r="Q960" s="7"/>
    </row>
    <row r="961" spans="2:17" s="5" customFormat="1" x14ac:dyDescent="0.35">
      <c r="B961" s="6"/>
      <c r="C961" s="6"/>
      <c r="D961" s="6"/>
      <c r="E961" s="6"/>
      <c r="F961" s="6"/>
      <c r="G961" s="6"/>
      <c r="H961" s="6"/>
      <c r="I961" s="6"/>
      <c r="L961" s="6"/>
      <c r="M961" s="6"/>
      <c r="Q961" s="7"/>
    </row>
    <row r="962" spans="2:17" s="5" customFormat="1" x14ac:dyDescent="0.35">
      <c r="B962" s="6"/>
      <c r="C962" s="6"/>
      <c r="D962" s="6"/>
      <c r="E962" s="6"/>
      <c r="F962" s="6"/>
      <c r="G962" s="6"/>
      <c r="H962" s="6"/>
      <c r="I962" s="6"/>
      <c r="L962" s="6"/>
      <c r="M962" s="6"/>
      <c r="Q962" s="7"/>
    </row>
    <row r="963" spans="2:17" s="5" customFormat="1" x14ac:dyDescent="0.35">
      <c r="B963" s="6"/>
      <c r="C963" s="6"/>
      <c r="D963" s="6"/>
      <c r="E963" s="6"/>
      <c r="F963" s="6"/>
      <c r="G963" s="6"/>
      <c r="H963" s="6"/>
      <c r="I963" s="6"/>
      <c r="L963" s="6"/>
      <c r="M963" s="6"/>
      <c r="Q963" s="7"/>
    </row>
    <row r="964" spans="2:17" s="5" customFormat="1" x14ac:dyDescent="0.35">
      <c r="B964" s="6"/>
      <c r="C964" s="6"/>
      <c r="D964" s="6"/>
      <c r="E964" s="6"/>
      <c r="F964" s="6"/>
      <c r="G964" s="6"/>
      <c r="H964" s="6"/>
      <c r="I964" s="6"/>
      <c r="L964" s="6"/>
      <c r="M964" s="6"/>
      <c r="Q964" s="7"/>
    </row>
    <row r="965" spans="2:17" s="5" customFormat="1" x14ac:dyDescent="0.35">
      <c r="B965" s="6"/>
      <c r="C965" s="6"/>
      <c r="D965" s="6"/>
      <c r="E965" s="6"/>
      <c r="F965" s="6"/>
      <c r="G965" s="6"/>
      <c r="H965" s="6"/>
      <c r="I965" s="6"/>
      <c r="L965" s="6"/>
      <c r="M965" s="6"/>
      <c r="Q965" s="7"/>
    </row>
    <row r="966" spans="2:17" s="5" customFormat="1" x14ac:dyDescent="0.35">
      <c r="B966" s="6"/>
      <c r="C966" s="6"/>
      <c r="D966" s="6"/>
      <c r="E966" s="6"/>
      <c r="F966" s="6"/>
      <c r="G966" s="6"/>
      <c r="H966" s="6"/>
      <c r="I966" s="6"/>
      <c r="L966" s="6"/>
      <c r="M966" s="6"/>
      <c r="Q966" s="7"/>
    </row>
    <row r="967" spans="2:17" s="5" customFormat="1" x14ac:dyDescent="0.35">
      <c r="B967" s="6"/>
      <c r="C967" s="6"/>
      <c r="D967" s="6"/>
      <c r="E967" s="6"/>
      <c r="F967" s="6"/>
      <c r="G967" s="6"/>
      <c r="H967" s="6"/>
      <c r="I967" s="6"/>
      <c r="L967" s="6"/>
      <c r="M967" s="6"/>
      <c r="Q967" s="7"/>
    </row>
    <row r="968" spans="2:17" s="5" customFormat="1" x14ac:dyDescent="0.35">
      <c r="B968" s="6"/>
      <c r="C968" s="6"/>
      <c r="D968" s="6"/>
      <c r="E968" s="6"/>
      <c r="F968" s="6"/>
      <c r="G968" s="6"/>
      <c r="H968" s="6"/>
      <c r="I968" s="6"/>
      <c r="L968" s="6"/>
      <c r="M968" s="6"/>
      <c r="Q968" s="7"/>
    </row>
    <row r="969" spans="2:17" s="5" customFormat="1" x14ac:dyDescent="0.35">
      <c r="B969" s="6"/>
      <c r="C969" s="6"/>
      <c r="D969" s="6"/>
      <c r="E969" s="6"/>
      <c r="F969" s="6"/>
      <c r="G969" s="6"/>
      <c r="H969" s="6"/>
      <c r="I969" s="6"/>
      <c r="L969" s="6"/>
      <c r="M969" s="6"/>
      <c r="Q969" s="7"/>
    </row>
    <row r="970" spans="2:17" s="5" customFormat="1" x14ac:dyDescent="0.35">
      <c r="B970" s="6"/>
      <c r="C970" s="6"/>
      <c r="D970" s="6"/>
      <c r="E970" s="6"/>
      <c r="F970" s="6"/>
      <c r="G970" s="6"/>
      <c r="H970" s="6"/>
      <c r="I970" s="6"/>
      <c r="L970" s="6"/>
      <c r="M970" s="6"/>
      <c r="Q970" s="7"/>
    </row>
    <row r="971" spans="2:17" s="5" customFormat="1" x14ac:dyDescent="0.35">
      <c r="B971" s="6"/>
      <c r="C971" s="6"/>
      <c r="D971" s="6"/>
      <c r="E971" s="6"/>
      <c r="F971" s="6"/>
      <c r="G971" s="6"/>
      <c r="H971" s="6"/>
      <c r="I971" s="6"/>
      <c r="L971" s="6"/>
      <c r="M971" s="6"/>
      <c r="Q971" s="7"/>
    </row>
    <row r="972" spans="2:17" s="5" customFormat="1" x14ac:dyDescent="0.35">
      <c r="B972" s="6"/>
      <c r="C972" s="6"/>
      <c r="D972" s="6"/>
      <c r="E972" s="6"/>
      <c r="F972" s="6"/>
      <c r="G972" s="6"/>
      <c r="H972" s="6"/>
      <c r="I972" s="6"/>
      <c r="L972" s="6"/>
      <c r="M972" s="6"/>
      <c r="Q972" s="7"/>
    </row>
    <row r="973" spans="2:17" s="5" customFormat="1" x14ac:dyDescent="0.35">
      <c r="B973" s="6"/>
      <c r="C973" s="6"/>
      <c r="D973" s="6"/>
      <c r="E973" s="6"/>
      <c r="F973" s="6"/>
      <c r="G973" s="6"/>
      <c r="H973" s="6"/>
      <c r="I973" s="6"/>
      <c r="L973" s="6"/>
      <c r="M973" s="6"/>
      <c r="Q973" s="7"/>
    </row>
    <row r="974" spans="2:17" s="5" customFormat="1" x14ac:dyDescent="0.35">
      <c r="B974" s="6"/>
      <c r="C974" s="6"/>
      <c r="D974" s="6"/>
      <c r="E974" s="6"/>
      <c r="F974" s="6"/>
      <c r="G974" s="6"/>
      <c r="H974" s="6"/>
      <c r="I974" s="6"/>
      <c r="L974" s="6"/>
      <c r="M974" s="6"/>
      <c r="Q974" s="7"/>
    </row>
    <row r="975" spans="2:17" s="5" customFormat="1" x14ac:dyDescent="0.35">
      <c r="B975" s="6"/>
      <c r="C975" s="6"/>
      <c r="D975" s="6"/>
      <c r="E975" s="6"/>
      <c r="F975" s="6"/>
      <c r="G975" s="6"/>
      <c r="H975" s="6"/>
      <c r="I975" s="6"/>
      <c r="L975" s="6"/>
      <c r="M975" s="6"/>
      <c r="Q975" s="7"/>
    </row>
    <row r="976" spans="2:17" s="5" customFormat="1" x14ac:dyDescent="0.35">
      <c r="B976" s="6"/>
      <c r="C976" s="6"/>
      <c r="D976" s="6"/>
      <c r="E976" s="6"/>
      <c r="F976" s="6"/>
      <c r="G976" s="6"/>
      <c r="H976" s="6"/>
      <c r="I976" s="6"/>
      <c r="L976" s="6"/>
      <c r="M976" s="6"/>
      <c r="Q976" s="7"/>
    </row>
    <row r="977" spans="2:17" s="5" customFormat="1" x14ac:dyDescent="0.35">
      <c r="B977" s="6"/>
      <c r="C977" s="6"/>
      <c r="D977" s="6"/>
      <c r="E977" s="6"/>
      <c r="F977" s="6"/>
      <c r="G977" s="6"/>
      <c r="H977" s="6"/>
      <c r="I977" s="6"/>
      <c r="L977" s="6"/>
      <c r="M977" s="6"/>
      <c r="Q977" s="7"/>
    </row>
    <row r="978" spans="2:17" s="5" customFormat="1" x14ac:dyDescent="0.35">
      <c r="B978" s="6"/>
      <c r="C978" s="6"/>
      <c r="D978" s="6"/>
      <c r="E978" s="6"/>
      <c r="F978" s="6"/>
      <c r="G978" s="6"/>
      <c r="H978" s="6"/>
      <c r="I978" s="6"/>
      <c r="L978" s="6"/>
      <c r="M978" s="6"/>
      <c r="Q978" s="7"/>
    </row>
    <row r="979" spans="2:17" s="5" customFormat="1" x14ac:dyDescent="0.35">
      <c r="B979" s="6"/>
      <c r="C979" s="6"/>
      <c r="D979" s="6"/>
      <c r="E979" s="6"/>
      <c r="F979" s="6"/>
      <c r="G979" s="6"/>
      <c r="H979" s="6"/>
      <c r="I979" s="6"/>
      <c r="L979" s="6"/>
      <c r="M979" s="6"/>
      <c r="Q979" s="7"/>
    </row>
    <row r="980" spans="2:17" s="5" customFormat="1" x14ac:dyDescent="0.35">
      <c r="B980" s="6"/>
      <c r="C980" s="6"/>
      <c r="D980" s="6"/>
      <c r="E980" s="6"/>
      <c r="F980" s="6"/>
      <c r="G980" s="6"/>
      <c r="H980" s="6"/>
      <c r="I980" s="6"/>
      <c r="L980" s="6"/>
      <c r="M980" s="6"/>
      <c r="Q980" s="7"/>
    </row>
    <row r="981" spans="2:17" s="5" customFormat="1" x14ac:dyDescent="0.35">
      <c r="B981" s="6"/>
      <c r="C981" s="6"/>
      <c r="D981" s="6"/>
      <c r="E981" s="6"/>
      <c r="F981" s="6"/>
      <c r="G981" s="6"/>
      <c r="H981" s="6"/>
      <c r="I981" s="6"/>
      <c r="L981" s="6"/>
      <c r="M981" s="6"/>
      <c r="Q981" s="7"/>
    </row>
    <row r="982" spans="2:17" s="5" customFormat="1" x14ac:dyDescent="0.35">
      <c r="B982" s="6"/>
      <c r="C982" s="6"/>
      <c r="D982" s="6"/>
      <c r="E982" s="6"/>
      <c r="F982" s="6"/>
      <c r="G982" s="6"/>
      <c r="H982" s="6"/>
      <c r="I982" s="6"/>
      <c r="L982" s="6"/>
      <c r="M982" s="6"/>
      <c r="Q982" s="7"/>
    </row>
    <row r="983" spans="2:17" s="5" customFormat="1" x14ac:dyDescent="0.35">
      <c r="B983" s="6"/>
      <c r="C983" s="6"/>
      <c r="D983" s="6"/>
      <c r="E983" s="6"/>
      <c r="F983" s="6"/>
      <c r="G983" s="6"/>
      <c r="H983" s="6"/>
      <c r="I983" s="6"/>
      <c r="L983" s="6"/>
      <c r="M983" s="6"/>
      <c r="Q983" s="7"/>
    </row>
    <row r="984" spans="2:17" s="5" customFormat="1" x14ac:dyDescent="0.35">
      <c r="B984" s="6"/>
      <c r="C984" s="6"/>
      <c r="D984" s="6"/>
      <c r="E984" s="6"/>
      <c r="F984" s="6"/>
      <c r="G984" s="6"/>
      <c r="H984" s="6"/>
      <c r="I984" s="6"/>
      <c r="L984" s="6"/>
      <c r="M984" s="6"/>
      <c r="Q984" s="7"/>
    </row>
    <row r="985" spans="2:17" s="5" customFormat="1" x14ac:dyDescent="0.35">
      <c r="B985" s="6"/>
      <c r="C985" s="6"/>
      <c r="D985" s="6"/>
      <c r="E985" s="6"/>
      <c r="F985" s="6"/>
      <c r="G985" s="6"/>
      <c r="H985" s="6"/>
      <c r="I985" s="6"/>
      <c r="L985" s="6"/>
      <c r="M985" s="6"/>
      <c r="Q985" s="7"/>
    </row>
    <row r="986" spans="2:17" s="5" customFormat="1" x14ac:dyDescent="0.35">
      <c r="B986" s="6"/>
      <c r="C986" s="6"/>
      <c r="D986" s="6"/>
      <c r="E986" s="6"/>
      <c r="F986" s="6"/>
      <c r="G986" s="6"/>
      <c r="H986" s="6"/>
      <c r="I986" s="6"/>
      <c r="L986" s="6"/>
      <c r="M986" s="6"/>
      <c r="Q986" s="7"/>
    </row>
    <row r="987" spans="2:17" s="5" customFormat="1" x14ac:dyDescent="0.35">
      <c r="B987" s="6"/>
      <c r="C987" s="6"/>
      <c r="D987" s="6"/>
      <c r="E987" s="6"/>
      <c r="F987" s="6"/>
      <c r="G987" s="6"/>
      <c r="H987" s="6"/>
      <c r="I987" s="6"/>
      <c r="L987" s="6"/>
      <c r="M987" s="6"/>
      <c r="Q987" s="7"/>
    </row>
    <row r="988" spans="2:17" s="5" customFormat="1" x14ac:dyDescent="0.35">
      <c r="B988" s="6"/>
      <c r="C988" s="6"/>
      <c r="D988" s="6"/>
      <c r="E988" s="6"/>
      <c r="F988" s="6"/>
      <c r="G988" s="6"/>
      <c r="H988" s="6"/>
      <c r="I988" s="6"/>
      <c r="L988" s="6"/>
      <c r="M988" s="6"/>
      <c r="Q988" s="7"/>
    </row>
    <row r="989" spans="2:17" s="5" customFormat="1" x14ac:dyDescent="0.35">
      <c r="B989" s="6"/>
      <c r="C989" s="6"/>
      <c r="D989" s="6"/>
      <c r="E989" s="6"/>
      <c r="F989" s="6"/>
      <c r="G989" s="6"/>
      <c r="H989" s="6"/>
      <c r="I989" s="6"/>
      <c r="L989" s="6"/>
      <c r="M989" s="6"/>
      <c r="Q989" s="7"/>
    </row>
    <row r="990" spans="2:17" s="5" customFormat="1" x14ac:dyDescent="0.35">
      <c r="B990" s="6"/>
      <c r="C990" s="6"/>
      <c r="D990" s="6"/>
      <c r="E990" s="6"/>
      <c r="F990" s="6"/>
      <c r="G990" s="6"/>
      <c r="H990" s="6"/>
      <c r="I990" s="6"/>
      <c r="L990" s="6"/>
      <c r="M990" s="6"/>
      <c r="Q990" s="7"/>
    </row>
    <row r="991" spans="2:17" s="5" customFormat="1" x14ac:dyDescent="0.35">
      <c r="B991" s="6"/>
      <c r="C991" s="6"/>
      <c r="D991" s="6"/>
      <c r="E991" s="6"/>
      <c r="F991" s="6"/>
      <c r="G991" s="6"/>
      <c r="H991" s="6"/>
      <c r="I991" s="6"/>
      <c r="L991" s="6"/>
      <c r="M991" s="6"/>
      <c r="Q991" s="7"/>
    </row>
    <row r="992" spans="2:17" s="5" customFormat="1" x14ac:dyDescent="0.35">
      <c r="B992" s="6"/>
      <c r="C992" s="6"/>
      <c r="D992" s="6"/>
      <c r="E992" s="6"/>
      <c r="F992" s="6"/>
      <c r="G992" s="6"/>
      <c r="H992" s="6"/>
      <c r="I992" s="6"/>
      <c r="L992" s="6"/>
      <c r="M992" s="6"/>
      <c r="Q992" s="7"/>
    </row>
    <row r="993" spans="2:17" s="5" customFormat="1" x14ac:dyDescent="0.35">
      <c r="B993" s="6"/>
      <c r="C993" s="6"/>
      <c r="D993" s="6"/>
      <c r="E993" s="6"/>
      <c r="F993" s="6"/>
      <c r="G993" s="6"/>
      <c r="H993" s="6"/>
      <c r="I993" s="6"/>
      <c r="L993" s="6"/>
      <c r="M993" s="6"/>
      <c r="Q993" s="7"/>
    </row>
    <row r="994" spans="2:17" s="5" customFormat="1" x14ac:dyDescent="0.35">
      <c r="B994" s="6"/>
      <c r="C994" s="6"/>
      <c r="D994" s="6"/>
      <c r="E994" s="6"/>
      <c r="F994" s="6"/>
      <c r="G994" s="6"/>
      <c r="H994" s="6"/>
      <c r="I994" s="6"/>
      <c r="L994" s="6"/>
      <c r="M994" s="6"/>
      <c r="Q994" s="7"/>
    </row>
    <row r="995" spans="2:17" s="5" customFormat="1" x14ac:dyDescent="0.35">
      <c r="B995" s="6"/>
      <c r="C995" s="6"/>
      <c r="D995" s="6"/>
      <c r="E995" s="6"/>
      <c r="F995" s="6"/>
      <c r="G995" s="6"/>
      <c r="H995" s="6"/>
      <c r="I995" s="6"/>
      <c r="L995" s="6"/>
      <c r="M995" s="6"/>
      <c r="Q995" s="7"/>
    </row>
    <row r="996" spans="2:17" s="5" customFormat="1" x14ac:dyDescent="0.35">
      <c r="B996" s="6"/>
      <c r="C996" s="6"/>
      <c r="D996" s="6"/>
      <c r="E996" s="6"/>
      <c r="F996" s="6"/>
      <c r="G996" s="6"/>
      <c r="H996" s="6"/>
      <c r="I996" s="6"/>
      <c r="L996" s="6"/>
      <c r="M996" s="6"/>
      <c r="Q996" s="7"/>
    </row>
    <row r="997" spans="2:17" s="5" customFormat="1" x14ac:dyDescent="0.35">
      <c r="B997" s="6"/>
      <c r="C997" s="6"/>
      <c r="D997" s="6"/>
      <c r="E997" s="6"/>
      <c r="F997" s="6"/>
      <c r="G997" s="6"/>
      <c r="H997" s="6"/>
      <c r="I997" s="6"/>
      <c r="L997" s="6"/>
      <c r="M997" s="6"/>
      <c r="Q997" s="7"/>
    </row>
    <row r="998" spans="2:17" s="5" customFormat="1" x14ac:dyDescent="0.35">
      <c r="B998" s="6"/>
      <c r="C998" s="6"/>
      <c r="D998" s="6"/>
      <c r="E998" s="6"/>
      <c r="F998" s="6"/>
      <c r="G998" s="6"/>
      <c r="H998" s="6"/>
      <c r="I998" s="6"/>
      <c r="L998" s="6"/>
      <c r="M998" s="6"/>
      <c r="Q998" s="7"/>
    </row>
    <row r="999" spans="2:17" s="5" customFormat="1" x14ac:dyDescent="0.35">
      <c r="B999" s="6"/>
      <c r="C999" s="6"/>
      <c r="D999" s="6"/>
      <c r="E999" s="6"/>
      <c r="F999" s="6"/>
      <c r="G999" s="6"/>
      <c r="H999" s="6"/>
      <c r="I999" s="6"/>
      <c r="L999" s="6"/>
      <c r="M999" s="6"/>
      <c r="Q999" s="7"/>
    </row>
    <row r="1000" spans="2:17" s="5" customFormat="1" x14ac:dyDescent="0.35">
      <c r="B1000" s="6"/>
      <c r="C1000" s="6"/>
      <c r="D1000" s="6"/>
      <c r="E1000" s="6"/>
      <c r="F1000" s="6"/>
      <c r="G1000" s="6"/>
      <c r="H1000" s="6"/>
      <c r="I1000" s="6"/>
      <c r="L1000" s="6"/>
      <c r="M1000" s="6"/>
      <c r="Q1000" s="7"/>
    </row>
    <row r="1001" spans="2:17" s="5" customFormat="1" x14ac:dyDescent="0.35">
      <c r="B1001" s="6"/>
      <c r="C1001" s="6"/>
      <c r="D1001" s="6"/>
      <c r="E1001" s="6"/>
      <c r="F1001" s="6"/>
      <c r="G1001" s="6"/>
      <c r="H1001" s="6"/>
      <c r="I1001" s="6"/>
      <c r="L1001" s="6"/>
      <c r="M1001" s="6"/>
      <c r="Q1001" s="7"/>
    </row>
    <row r="1002" spans="2:17" s="5" customFormat="1" x14ac:dyDescent="0.35">
      <c r="B1002" s="6"/>
      <c r="C1002" s="6"/>
      <c r="D1002" s="6"/>
      <c r="E1002" s="6"/>
      <c r="F1002" s="6"/>
      <c r="G1002" s="6"/>
      <c r="H1002" s="6"/>
      <c r="I1002" s="6"/>
      <c r="L1002" s="6"/>
      <c r="M1002" s="6"/>
      <c r="Q1002" s="7"/>
    </row>
    <row r="1003" spans="2:17" s="5" customFormat="1" x14ac:dyDescent="0.35">
      <c r="B1003" s="6"/>
      <c r="C1003" s="6"/>
      <c r="D1003" s="6"/>
      <c r="E1003" s="6"/>
      <c r="F1003" s="6"/>
      <c r="G1003" s="6"/>
      <c r="H1003" s="6"/>
      <c r="I1003" s="6"/>
      <c r="L1003" s="6"/>
      <c r="M1003" s="6"/>
      <c r="Q1003" s="7"/>
    </row>
    <row r="1004" spans="2:17" s="5" customFormat="1" x14ac:dyDescent="0.35">
      <c r="B1004" s="6"/>
      <c r="C1004" s="6"/>
      <c r="D1004" s="6"/>
      <c r="E1004" s="6"/>
      <c r="F1004" s="6"/>
      <c r="G1004" s="6"/>
      <c r="H1004" s="6"/>
      <c r="I1004" s="6"/>
      <c r="L1004" s="6"/>
      <c r="M1004" s="6"/>
      <c r="Q1004" s="7"/>
    </row>
    <row r="1005" spans="2:17" s="5" customFormat="1" x14ac:dyDescent="0.35">
      <c r="B1005" s="6"/>
      <c r="C1005" s="6"/>
      <c r="D1005" s="6"/>
      <c r="E1005" s="6"/>
      <c r="F1005" s="6"/>
      <c r="G1005" s="6"/>
      <c r="H1005" s="6"/>
      <c r="I1005" s="6"/>
      <c r="L1005" s="6"/>
      <c r="M1005" s="6"/>
      <c r="Q1005" s="7"/>
    </row>
    <row r="1006" spans="2:17" s="5" customFormat="1" x14ac:dyDescent="0.35">
      <c r="B1006" s="6"/>
      <c r="C1006" s="6"/>
      <c r="D1006" s="6"/>
      <c r="E1006" s="6"/>
      <c r="F1006" s="6"/>
      <c r="G1006" s="6"/>
      <c r="H1006" s="6"/>
      <c r="I1006" s="6"/>
      <c r="L1006" s="6"/>
      <c r="M1006" s="6"/>
      <c r="Q1006" s="7"/>
    </row>
    <row r="1007" spans="2:17" s="5" customFormat="1" x14ac:dyDescent="0.35">
      <c r="B1007" s="6"/>
      <c r="C1007" s="6"/>
      <c r="D1007" s="6"/>
      <c r="E1007" s="6"/>
      <c r="F1007" s="6"/>
      <c r="G1007" s="6"/>
      <c r="H1007" s="6"/>
      <c r="I1007" s="6"/>
      <c r="L1007" s="6"/>
      <c r="M1007" s="6"/>
      <c r="Q1007" s="7"/>
    </row>
    <row r="1008" spans="2:17" s="5" customFormat="1" x14ac:dyDescent="0.35">
      <c r="B1008" s="6"/>
      <c r="C1008" s="6"/>
      <c r="D1008" s="6"/>
      <c r="E1008" s="6"/>
      <c r="F1008" s="6"/>
      <c r="G1008" s="6"/>
      <c r="H1008" s="6"/>
      <c r="I1008" s="6"/>
      <c r="L1008" s="6"/>
      <c r="M1008" s="6"/>
      <c r="Q1008" s="7"/>
    </row>
    <row r="1009" spans="2:17" s="5" customFormat="1" x14ac:dyDescent="0.35">
      <c r="B1009" s="6"/>
      <c r="C1009" s="6"/>
      <c r="D1009" s="6"/>
      <c r="E1009" s="6"/>
      <c r="F1009" s="6"/>
      <c r="G1009" s="6"/>
      <c r="H1009" s="6"/>
      <c r="I1009" s="6"/>
      <c r="L1009" s="6"/>
      <c r="M1009" s="6"/>
      <c r="Q1009" s="7"/>
    </row>
    <row r="1010" spans="2:17" s="5" customFormat="1" x14ac:dyDescent="0.35">
      <c r="B1010" s="6"/>
      <c r="C1010" s="6"/>
      <c r="D1010" s="6"/>
      <c r="E1010" s="6"/>
      <c r="F1010" s="6"/>
      <c r="G1010" s="6"/>
      <c r="H1010" s="6"/>
      <c r="I1010" s="6"/>
      <c r="L1010" s="6"/>
      <c r="M1010" s="6"/>
      <c r="Q1010" s="7"/>
    </row>
    <row r="1011" spans="2:17" s="5" customFormat="1" x14ac:dyDescent="0.35">
      <c r="B1011" s="6"/>
      <c r="C1011" s="6"/>
      <c r="D1011" s="6"/>
      <c r="E1011" s="6"/>
      <c r="F1011" s="6"/>
      <c r="G1011" s="6"/>
      <c r="H1011" s="6"/>
      <c r="I1011" s="6"/>
      <c r="L1011" s="6"/>
      <c r="M1011" s="6"/>
      <c r="Q1011" s="7"/>
    </row>
    <row r="1012" spans="2:17" s="5" customFormat="1" x14ac:dyDescent="0.35">
      <c r="B1012" s="6"/>
      <c r="C1012" s="6"/>
      <c r="D1012" s="6"/>
      <c r="E1012" s="6"/>
      <c r="F1012" s="6"/>
      <c r="G1012" s="6"/>
      <c r="H1012" s="6"/>
      <c r="I1012" s="6"/>
      <c r="L1012" s="6"/>
      <c r="M1012" s="6"/>
      <c r="Q1012" s="7"/>
    </row>
    <row r="1013" spans="2:17" s="5" customFormat="1" x14ac:dyDescent="0.35">
      <c r="B1013" s="6"/>
      <c r="C1013" s="6"/>
      <c r="D1013" s="6"/>
      <c r="E1013" s="6"/>
      <c r="F1013" s="6"/>
      <c r="G1013" s="6"/>
      <c r="H1013" s="6"/>
      <c r="I1013" s="6"/>
      <c r="L1013" s="6"/>
      <c r="M1013" s="6"/>
      <c r="Q1013" s="7"/>
    </row>
    <row r="1014" spans="2:17" s="5" customFormat="1" x14ac:dyDescent="0.35">
      <c r="B1014" s="6"/>
      <c r="C1014" s="6"/>
      <c r="D1014" s="6"/>
      <c r="E1014" s="6"/>
      <c r="F1014" s="6"/>
      <c r="G1014" s="6"/>
      <c r="H1014" s="6"/>
      <c r="I1014" s="6"/>
      <c r="L1014" s="6"/>
      <c r="M1014" s="6"/>
      <c r="Q1014" s="7"/>
    </row>
    <row r="1015" spans="2:17" s="5" customFormat="1" x14ac:dyDescent="0.35">
      <c r="B1015" s="6"/>
      <c r="C1015" s="6"/>
      <c r="D1015" s="6"/>
      <c r="E1015" s="6"/>
      <c r="F1015" s="6"/>
      <c r="G1015" s="6"/>
      <c r="H1015" s="6"/>
      <c r="I1015" s="6"/>
      <c r="L1015" s="6"/>
      <c r="M1015" s="6"/>
      <c r="Q1015" s="7"/>
    </row>
    <row r="1016" spans="2:17" s="5" customFormat="1" x14ac:dyDescent="0.35">
      <c r="B1016" s="6"/>
      <c r="C1016" s="6"/>
      <c r="D1016" s="6"/>
      <c r="E1016" s="6"/>
      <c r="F1016" s="6"/>
      <c r="G1016" s="6"/>
      <c r="H1016" s="6"/>
      <c r="I1016" s="6"/>
      <c r="L1016" s="6"/>
      <c r="M1016" s="6"/>
      <c r="Q1016" s="7"/>
    </row>
    <row r="1017" spans="2:17" s="5" customFormat="1" x14ac:dyDescent="0.35">
      <c r="B1017" s="6"/>
      <c r="C1017" s="6"/>
      <c r="D1017" s="6"/>
      <c r="E1017" s="6"/>
      <c r="F1017" s="6"/>
      <c r="G1017" s="6"/>
      <c r="H1017" s="6"/>
      <c r="I1017" s="6"/>
      <c r="L1017" s="6"/>
      <c r="M1017" s="6"/>
      <c r="Q1017" s="7"/>
    </row>
    <row r="1018" spans="2:17" s="5" customFormat="1" x14ac:dyDescent="0.35">
      <c r="B1018" s="6"/>
      <c r="C1018" s="6"/>
      <c r="D1018" s="6"/>
      <c r="E1018" s="6"/>
      <c r="F1018" s="6"/>
      <c r="G1018" s="6"/>
      <c r="H1018" s="6"/>
      <c r="I1018" s="6"/>
      <c r="L1018" s="6"/>
      <c r="M1018" s="6"/>
      <c r="Q1018" s="7"/>
    </row>
    <row r="1019" spans="2:17" s="5" customFormat="1" x14ac:dyDescent="0.35">
      <c r="B1019" s="6"/>
      <c r="C1019" s="6"/>
      <c r="D1019" s="6"/>
      <c r="E1019" s="6"/>
      <c r="F1019" s="6"/>
      <c r="G1019" s="6"/>
      <c r="H1019" s="6"/>
      <c r="I1019" s="6"/>
      <c r="L1019" s="6"/>
      <c r="M1019" s="6"/>
      <c r="Q1019" s="7"/>
    </row>
    <row r="1020" spans="2:17" s="5" customFormat="1" x14ac:dyDescent="0.35">
      <c r="B1020" s="6"/>
      <c r="C1020" s="6"/>
      <c r="D1020" s="6"/>
      <c r="E1020" s="6"/>
      <c r="F1020" s="6"/>
      <c r="G1020" s="6"/>
      <c r="H1020" s="6"/>
      <c r="I1020" s="6"/>
      <c r="L1020" s="6"/>
      <c r="M1020" s="6"/>
      <c r="Q1020" s="7"/>
    </row>
    <row r="1021" spans="2:17" s="5" customFormat="1" x14ac:dyDescent="0.35">
      <c r="B1021" s="6"/>
      <c r="C1021" s="6"/>
      <c r="D1021" s="6"/>
      <c r="E1021" s="6"/>
      <c r="F1021" s="6"/>
      <c r="G1021" s="6"/>
      <c r="H1021" s="6"/>
      <c r="I1021" s="6"/>
      <c r="L1021" s="6"/>
      <c r="M1021" s="6"/>
      <c r="Q1021" s="7"/>
    </row>
    <row r="1022" spans="2:17" s="5" customFormat="1" x14ac:dyDescent="0.35">
      <c r="B1022" s="6"/>
      <c r="C1022" s="6"/>
      <c r="D1022" s="6"/>
      <c r="E1022" s="6"/>
      <c r="F1022" s="6"/>
      <c r="G1022" s="6"/>
      <c r="H1022" s="6"/>
      <c r="I1022" s="6"/>
      <c r="L1022" s="6"/>
      <c r="M1022" s="6"/>
      <c r="Q1022" s="7"/>
    </row>
    <row r="1023" spans="2:17" s="5" customFormat="1" x14ac:dyDescent="0.35">
      <c r="B1023" s="6"/>
      <c r="C1023" s="6"/>
      <c r="D1023" s="6"/>
      <c r="E1023" s="6"/>
      <c r="F1023" s="6"/>
      <c r="G1023" s="6"/>
      <c r="H1023" s="6"/>
      <c r="I1023" s="6"/>
      <c r="L1023" s="6"/>
      <c r="M1023" s="6"/>
      <c r="Q1023" s="7"/>
    </row>
    <row r="1024" spans="2:17" s="5" customFormat="1" x14ac:dyDescent="0.35">
      <c r="B1024" s="6"/>
      <c r="C1024" s="6"/>
      <c r="D1024" s="6"/>
      <c r="E1024" s="6"/>
      <c r="F1024" s="6"/>
      <c r="G1024" s="6"/>
      <c r="H1024" s="6"/>
      <c r="I1024" s="6"/>
      <c r="L1024" s="6"/>
      <c r="M1024" s="6"/>
      <c r="Q1024" s="7"/>
    </row>
    <row r="1025" spans="2:17" s="5" customFormat="1" x14ac:dyDescent="0.35">
      <c r="B1025" s="6"/>
      <c r="C1025" s="6"/>
      <c r="D1025" s="6"/>
      <c r="E1025" s="6"/>
      <c r="F1025" s="6"/>
      <c r="G1025" s="6"/>
      <c r="H1025" s="6"/>
      <c r="I1025" s="6"/>
      <c r="L1025" s="6"/>
      <c r="M1025" s="6"/>
      <c r="Q1025" s="7"/>
    </row>
    <row r="1026" spans="2:17" s="5" customFormat="1" x14ac:dyDescent="0.35">
      <c r="B1026" s="6"/>
      <c r="C1026" s="6"/>
      <c r="D1026" s="6"/>
      <c r="E1026" s="6"/>
      <c r="F1026" s="6"/>
      <c r="G1026" s="6"/>
      <c r="H1026" s="6"/>
      <c r="I1026" s="6"/>
      <c r="L1026" s="6"/>
      <c r="M1026" s="6"/>
      <c r="Q1026" s="7"/>
    </row>
    <row r="1027" spans="2:17" s="5" customFormat="1" x14ac:dyDescent="0.35">
      <c r="B1027" s="6"/>
      <c r="C1027" s="6"/>
      <c r="D1027" s="6"/>
      <c r="E1027" s="6"/>
      <c r="F1027" s="6"/>
      <c r="G1027" s="6"/>
      <c r="H1027" s="6"/>
      <c r="I1027" s="6"/>
      <c r="L1027" s="6"/>
      <c r="M1027" s="6"/>
      <c r="Q1027" s="7"/>
    </row>
    <row r="1028" spans="2:17" s="5" customFormat="1" x14ac:dyDescent="0.35">
      <c r="B1028" s="6"/>
      <c r="C1028" s="6"/>
      <c r="D1028" s="6"/>
      <c r="E1028" s="6"/>
      <c r="F1028" s="6"/>
      <c r="G1028" s="6"/>
      <c r="H1028" s="6"/>
      <c r="I1028" s="6"/>
      <c r="L1028" s="6"/>
      <c r="M1028" s="6"/>
      <c r="Q1028" s="7"/>
    </row>
    <row r="1029" spans="2:17" s="5" customFormat="1" x14ac:dyDescent="0.35">
      <c r="B1029" s="6"/>
      <c r="C1029" s="6"/>
      <c r="D1029" s="6"/>
      <c r="E1029" s="6"/>
      <c r="F1029" s="6"/>
      <c r="G1029" s="6"/>
      <c r="H1029" s="6"/>
      <c r="I1029" s="6"/>
      <c r="L1029" s="6"/>
      <c r="M1029" s="6"/>
      <c r="Q1029" s="7"/>
    </row>
    <row r="1030" spans="2:17" s="5" customFormat="1" x14ac:dyDescent="0.35">
      <c r="B1030" s="6"/>
      <c r="C1030" s="6"/>
      <c r="D1030" s="6"/>
      <c r="E1030" s="6"/>
      <c r="F1030" s="6"/>
      <c r="G1030" s="6"/>
      <c r="H1030" s="6"/>
      <c r="I1030" s="6"/>
      <c r="L1030" s="6"/>
      <c r="M1030" s="6"/>
      <c r="Q1030" s="7"/>
    </row>
    <row r="1031" spans="2:17" s="5" customFormat="1" x14ac:dyDescent="0.35">
      <c r="B1031" s="6"/>
      <c r="C1031" s="6"/>
      <c r="D1031" s="6"/>
      <c r="E1031" s="6"/>
      <c r="F1031" s="6"/>
      <c r="G1031" s="6"/>
      <c r="H1031" s="6"/>
      <c r="I1031" s="6"/>
      <c r="L1031" s="6"/>
      <c r="M1031" s="6"/>
      <c r="Q1031" s="7"/>
    </row>
    <row r="1032" spans="2:17" s="5" customFormat="1" x14ac:dyDescent="0.35">
      <c r="B1032" s="6"/>
      <c r="C1032" s="6"/>
      <c r="D1032" s="6"/>
      <c r="E1032" s="6"/>
      <c r="F1032" s="6"/>
      <c r="G1032" s="6"/>
      <c r="H1032" s="6"/>
      <c r="I1032" s="6"/>
      <c r="L1032" s="6"/>
      <c r="M1032" s="6"/>
      <c r="Q1032" s="7"/>
    </row>
    <row r="1033" spans="2:17" s="5" customFormat="1" x14ac:dyDescent="0.35">
      <c r="B1033" s="6"/>
      <c r="C1033" s="6"/>
      <c r="D1033" s="6"/>
      <c r="E1033" s="6"/>
      <c r="F1033" s="6"/>
      <c r="G1033" s="6"/>
      <c r="H1033" s="6"/>
      <c r="I1033" s="6"/>
      <c r="L1033" s="6"/>
      <c r="M1033" s="6"/>
      <c r="Q1033" s="7"/>
    </row>
    <row r="1034" spans="2:17" s="5" customFormat="1" x14ac:dyDescent="0.35">
      <c r="B1034" s="6"/>
      <c r="C1034" s="6"/>
      <c r="D1034" s="6"/>
      <c r="E1034" s="6"/>
      <c r="F1034" s="6"/>
      <c r="G1034" s="6"/>
      <c r="H1034" s="6"/>
      <c r="I1034" s="6"/>
      <c r="L1034" s="6"/>
      <c r="M1034" s="6"/>
      <c r="Q1034" s="7"/>
    </row>
    <row r="1035" spans="2:17" s="5" customFormat="1" x14ac:dyDescent="0.35">
      <c r="B1035" s="6"/>
      <c r="C1035" s="6"/>
      <c r="D1035" s="6"/>
      <c r="E1035" s="6"/>
      <c r="F1035" s="6"/>
      <c r="G1035" s="6"/>
      <c r="H1035" s="6"/>
      <c r="I1035" s="6"/>
      <c r="L1035" s="6"/>
      <c r="M1035" s="6"/>
      <c r="Q1035" s="7"/>
    </row>
    <row r="1036" spans="2:17" s="5" customFormat="1" x14ac:dyDescent="0.35">
      <c r="B1036" s="6"/>
      <c r="C1036" s="6"/>
      <c r="D1036" s="6"/>
      <c r="E1036" s="6"/>
      <c r="F1036" s="6"/>
      <c r="G1036" s="6"/>
      <c r="H1036" s="6"/>
      <c r="I1036" s="6"/>
      <c r="L1036" s="6"/>
      <c r="M1036" s="6"/>
      <c r="Q1036" s="7"/>
    </row>
    <row r="1037" spans="2:17" s="5" customFormat="1" x14ac:dyDescent="0.35">
      <c r="B1037" s="6"/>
      <c r="C1037" s="6"/>
      <c r="D1037" s="6"/>
      <c r="E1037" s="6"/>
      <c r="F1037" s="6"/>
      <c r="G1037" s="6"/>
      <c r="H1037" s="6"/>
      <c r="I1037" s="6"/>
      <c r="L1037" s="6"/>
      <c r="M1037" s="6"/>
      <c r="Q1037" s="7"/>
    </row>
    <row r="1038" spans="2:17" s="5" customFormat="1" x14ac:dyDescent="0.35">
      <c r="B1038" s="6"/>
      <c r="C1038" s="6"/>
      <c r="D1038" s="6"/>
      <c r="E1038" s="6"/>
      <c r="F1038" s="6"/>
      <c r="G1038" s="6"/>
      <c r="H1038" s="6"/>
      <c r="I1038" s="6"/>
      <c r="L1038" s="6"/>
      <c r="M1038" s="6"/>
      <c r="Q1038" s="7"/>
    </row>
    <row r="1039" spans="2:17" s="5" customFormat="1" x14ac:dyDescent="0.35">
      <c r="B1039" s="6"/>
      <c r="C1039" s="6"/>
      <c r="D1039" s="6"/>
      <c r="E1039" s="6"/>
      <c r="F1039" s="6"/>
      <c r="G1039" s="6"/>
      <c r="H1039" s="6"/>
      <c r="I1039" s="6"/>
      <c r="L1039" s="6"/>
      <c r="M1039" s="6"/>
      <c r="Q1039" s="7"/>
    </row>
    <row r="1040" spans="2:17" s="5" customFormat="1" x14ac:dyDescent="0.35">
      <c r="B1040" s="6"/>
      <c r="C1040" s="6"/>
      <c r="D1040" s="6"/>
      <c r="E1040" s="6"/>
      <c r="F1040" s="6"/>
      <c r="G1040" s="6"/>
      <c r="H1040" s="6"/>
      <c r="I1040" s="6"/>
      <c r="L1040" s="6"/>
      <c r="M1040" s="6"/>
      <c r="Q1040" s="7"/>
    </row>
    <row r="1041" spans="2:17" s="5" customFormat="1" x14ac:dyDescent="0.35">
      <c r="B1041" s="6"/>
      <c r="C1041" s="6"/>
      <c r="D1041" s="6"/>
      <c r="E1041" s="6"/>
      <c r="F1041" s="6"/>
      <c r="G1041" s="6"/>
      <c r="H1041" s="6"/>
      <c r="I1041" s="6"/>
      <c r="L1041" s="6"/>
      <c r="M1041" s="6"/>
      <c r="Q1041" s="7"/>
    </row>
    <row r="1042" spans="2:17" s="5" customFormat="1" x14ac:dyDescent="0.35">
      <c r="B1042" s="6"/>
      <c r="C1042" s="6"/>
      <c r="D1042" s="6"/>
      <c r="E1042" s="6"/>
      <c r="F1042" s="6"/>
      <c r="G1042" s="6"/>
      <c r="H1042" s="6"/>
      <c r="I1042" s="6"/>
      <c r="L1042" s="6"/>
      <c r="M1042" s="6"/>
      <c r="Q1042" s="7"/>
    </row>
    <row r="1043" spans="2:17" s="5" customFormat="1" x14ac:dyDescent="0.35">
      <c r="B1043" s="6"/>
      <c r="C1043" s="6"/>
      <c r="D1043" s="6"/>
      <c r="E1043" s="6"/>
      <c r="F1043" s="6"/>
      <c r="G1043" s="6"/>
      <c r="H1043" s="6"/>
      <c r="I1043" s="6"/>
      <c r="L1043" s="6"/>
      <c r="M1043" s="6"/>
      <c r="Q1043" s="7"/>
    </row>
    <row r="1044" spans="2:17" s="5" customFormat="1" x14ac:dyDescent="0.35">
      <c r="B1044" s="6"/>
      <c r="C1044" s="6"/>
      <c r="D1044" s="6"/>
      <c r="E1044" s="6"/>
      <c r="F1044" s="6"/>
      <c r="G1044" s="6"/>
      <c r="H1044" s="6"/>
      <c r="I1044" s="6"/>
      <c r="L1044" s="6"/>
      <c r="M1044" s="6"/>
      <c r="Q1044" s="7"/>
    </row>
    <row r="1045" spans="2:17" s="5" customFormat="1" x14ac:dyDescent="0.35">
      <c r="B1045" s="6"/>
      <c r="C1045" s="6"/>
      <c r="D1045" s="6"/>
      <c r="E1045" s="6"/>
      <c r="F1045" s="6"/>
      <c r="G1045" s="6"/>
      <c r="H1045" s="6"/>
      <c r="I1045" s="6"/>
      <c r="L1045" s="6"/>
      <c r="M1045" s="6"/>
      <c r="Q1045" s="7"/>
    </row>
    <row r="1046" spans="2:17" s="5" customFormat="1" x14ac:dyDescent="0.35">
      <c r="B1046" s="6"/>
      <c r="C1046" s="6"/>
      <c r="D1046" s="6"/>
      <c r="E1046" s="6"/>
      <c r="F1046" s="6"/>
      <c r="G1046" s="6"/>
      <c r="H1046" s="6"/>
      <c r="I1046" s="6"/>
      <c r="L1046" s="6"/>
      <c r="M1046" s="6"/>
      <c r="Q1046" s="7"/>
    </row>
    <row r="1047" spans="2:17" s="5" customFormat="1" x14ac:dyDescent="0.35">
      <c r="B1047" s="6"/>
      <c r="C1047" s="6"/>
      <c r="D1047" s="6"/>
      <c r="E1047" s="6"/>
      <c r="F1047" s="6"/>
      <c r="G1047" s="6"/>
      <c r="H1047" s="6"/>
      <c r="I1047" s="6"/>
      <c r="L1047" s="6"/>
      <c r="M1047" s="6"/>
      <c r="Q1047" s="7"/>
    </row>
    <row r="1048" spans="2:17" s="5" customFormat="1" x14ac:dyDescent="0.35">
      <c r="B1048" s="6"/>
      <c r="C1048" s="6"/>
      <c r="D1048" s="6"/>
      <c r="E1048" s="6"/>
      <c r="F1048" s="6"/>
      <c r="G1048" s="6"/>
      <c r="H1048" s="6"/>
      <c r="I1048" s="6"/>
      <c r="L1048" s="6"/>
      <c r="M1048" s="6"/>
      <c r="Q1048" s="7"/>
    </row>
    <row r="1049" spans="2:17" s="5" customFormat="1" x14ac:dyDescent="0.35">
      <c r="B1049" s="6"/>
      <c r="C1049" s="6"/>
      <c r="D1049" s="6"/>
      <c r="E1049" s="6"/>
      <c r="F1049" s="6"/>
      <c r="G1049" s="6"/>
      <c r="H1049" s="6"/>
      <c r="I1049" s="6"/>
      <c r="L1049" s="6"/>
      <c r="M1049" s="6"/>
      <c r="Q1049" s="7"/>
    </row>
    <row r="1050" spans="2:17" s="5" customFormat="1" x14ac:dyDescent="0.35">
      <c r="B1050" s="6"/>
      <c r="C1050" s="6"/>
      <c r="D1050" s="6"/>
      <c r="E1050" s="6"/>
      <c r="F1050" s="6"/>
      <c r="G1050" s="6"/>
      <c r="H1050" s="6"/>
      <c r="I1050" s="6"/>
      <c r="L1050" s="6"/>
      <c r="M1050" s="6"/>
      <c r="Q1050" s="7"/>
    </row>
    <row r="1051" spans="2:17" s="5" customFormat="1" x14ac:dyDescent="0.35">
      <c r="B1051" s="6"/>
      <c r="C1051" s="6"/>
      <c r="D1051" s="6"/>
      <c r="E1051" s="6"/>
      <c r="F1051" s="6"/>
      <c r="G1051" s="6"/>
      <c r="H1051" s="6"/>
      <c r="I1051" s="6"/>
      <c r="L1051" s="6"/>
      <c r="M1051" s="6"/>
      <c r="Q1051" s="7"/>
    </row>
    <row r="1052" spans="2:17" s="5" customFormat="1" x14ac:dyDescent="0.35">
      <c r="B1052" s="6"/>
      <c r="C1052" s="6"/>
      <c r="D1052" s="6"/>
      <c r="E1052" s="6"/>
      <c r="F1052" s="6"/>
      <c r="G1052" s="6"/>
      <c r="H1052" s="6"/>
      <c r="I1052" s="6"/>
      <c r="L1052" s="6"/>
      <c r="M1052" s="6"/>
      <c r="Q1052" s="7"/>
    </row>
    <row r="1053" spans="2:17" s="5" customFormat="1" x14ac:dyDescent="0.35">
      <c r="B1053" s="6"/>
      <c r="C1053" s="6"/>
      <c r="D1053" s="6"/>
      <c r="E1053" s="6"/>
      <c r="F1053" s="6"/>
      <c r="G1053" s="6"/>
      <c r="H1053" s="6"/>
      <c r="I1053" s="6"/>
      <c r="L1053" s="6"/>
      <c r="M1053" s="6"/>
      <c r="Q1053" s="7"/>
    </row>
    <row r="1054" spans="2:17" s="5" customFormat="1" x14ac:dyDescent="0.35">
      <c r="B1054" s="6"/>
      <c r="C1054" s="6"/>
      <c r="D1054" s="6"/>
      <c r="E1054" s="6"/>
      <c r="F1054" s="6"/>
      <c r="G1054" s="6"/>
      <c r="H1054" s="6"/>
      <c r="I1054" s="6"/>
      <c r="L1054" s="6"/>
      <c r="M1054" s="6"/>
      <c r="Q1054" s="7"/>
    </row>
    <row r="1055" spans="2:17" s="5" customFormat="1" x14ac:dyDescent="0.35">
      <c r="B1055" s="6"/>
      <c r="C1055" s="6"/>
      <c r="D1055" s="6"/>
      <c r="E1055" s="6"/>
      <c r="F1055" s="6"/>
      <c r="G1055" s="6"/>
      <c r="H1055" s="6"/>
      <c r="I1055" s="6"/>
      <c r="L1055" s="6"/>
      <c r="M1055" s="6"/>
      <c r="Q1055" s="7"/>
    </row>
    <row r="1056" spans="2:17" s="5" customFormat="1" x14ac:dyDescent="0.35">
      <c r="B1056" s="6"/>
      <c r="C1056" s="6"/>
      <c r="D1056" s="6"/>
      <c r="E1056" s="6"/>
      <c r="F1056" s="6"/>
      <c r="G1056" s="6"/>
      <c r="H1056" s="6"/>
      <c r="I1056" s="6"/>
      <c r="L1056" s="6"/>
      <c r="M1056" s="6"/>
      <c r="Q1056" s="7"/>
    </row>
    <row r="1057" spans="2:17" s="5" customFormat="1" x14ac:dyDescent="0.35">
      <c r="B1057" s="6"/>
      <c r="C1057" s="6"/>
      <c r="D1057" s="6"/>
      <c r="E1057" s="6"/>
      <c r="F1057" s="6"/>
      <c r="G1057" s="6"/>
      <c r="H1057" s="6"/>
      <c r="I1057" s="6"/>
      <c r="L1057" s="6"/>
      <c r="M1057" s="6"/>
      <c r="Q1057" s="7"/>
    </row>
    <row r="1058" spans="2:17" s="5" customFormat="1" x14ac:dyDescent="0.35">
      <c r="B1058" s="6"/>
      <c r="C1058" s="6"/>
      <c r="D1058" s="6"/>
      <c r="E1058" s="6"/>
      <c r="F1058" s="6"/>
      <c r="G1058" s="6"/>
      <c r="H1058" s="6"/>
      <c r="I1058" s="6"/>
      <c r="L1058" s="6"/>
      <c r="M1058" s="6"/>
      <c r="Q1058" s="7"/>
    </row>
    <row r="1059" spans="2:17" s="5" customFormat="1" x14ac:dyDescent="0.35">
      <c r="B1059" s="6"/>
      <c r="C1059" s="6"/>
      <c r="D1059" s="6"/>
      <c r="E1059" s="6"/>
      <c r="F1059" s="6"/>
      <c r="G1059" s="6"/>
      <c r="H1059" s="6"/>
      <c r="I1059" s="6"/>
      <c r="L1059" s="6"/>
      <c r="M1059" s="6"/>
      <c r="Q1059" s="7"/>
    </row>
    <row r="1060" spans="2:17" s="5" customFormat="1" x14ac:dyDescent="0.35">
      <c r="B1060" s="6"/>
      <c r="C1060" s="6"/>
      <c r="D1060" s="6"/>
      <c r="E1060" s="6"/>
      <c r="F1060" s="6"/>
      <c r="G1060" s="6"/>
      <c r="H1060" s="6"/>
      <c r="I1060" s="6"/>
      <c r="L1060" s="6"/>
      <c r="M1060" s="6"/>
      <c r="Q1060" s="7"/>
    </row>
    <row r="1061" spans="2:17" s="5" customFormat="1" x14ac:dyDescent="0.35">
      <c r="B1061" s="6"/>
      <c r="C1061" s="6"/>
      <c r="D1061" s="6"/>
      <c r="E1061" s="6"/>
      <c r="F1061" s="6"/>
      <c r="G1061" s="6"/>
      <c r="H1061" s="6"/>
      <c r="I1061" s="6"/>
      <c r="L1061" s="6"/>
      <c r="M1061" s="6"/>
      <c r="Q1061" s="7"/>
    </row>
    <row r="1062" spans="2:17" s="5" customFormat="1" x14ac:dyDescent="0.35">
      <c r="B1062" s="6"/>
      <c r="C1062" s="6"/>
      <c r="D1062" s="6"/>
      <c r="E1062" s="6"/>
      <c r="F1062" s="6"/>
      <c r="G1062" s="6"/>
      <c r="H1062" s="6"/>
      <c r="I1062" s="6"/>
      <c r="L1062" s="6"/>
      <c r="M1062" s="6"/>
      <c r="Q1062" s="7"/>
    </row>
    <row r="1063" spans="2:17" s="5" customFormat="1" x14ac:dyDescent="0.35">
      <c r="B1063" s="6"/>
      <c r="C1063" s="6"/>
      <c r="D1063" s="6"/>
      <c r="E1063" s="6"/>
      <c r="F1063" s="6"/>
      <c r="G1063" s="6"/>
      <c r="H1063" s="6"/>
      <c r="I1063" s="6"/>
      <c r="L1063" s="6"/>
      <c r="M1063" s="6"/>
      <c r="Q1063" s="7"/>
    </row>
    <row r="1064" spans="2:17" s="5" customFormat="1" x14ac:dyDescent="0.35">
      <c r="B1064" s="6"/>
      <c r="C1064" s="6"/>
      <c r="D1064" s="6"/>
      <c r="E1064" s="6"/>
      <c r="F1064" s="6"/>
      <c r="G1064" s="6"/>
      <c r="H1064" s="6"/>
      <c r="I1064" s="6"/>
      <c r="L1064" s="6"/>
      <c r="M1064" s="6"/>
      <c r="Q1064" s="7"/>
    </row>
    <row r="1065" spans="2:17" s="5" customFormat="1" x14ac:dyDescent="0.35">
      <c r="B1065" s="6"/>
      <c r="C1065" s="6"/>
      <c r="D1065" s="6"/>
      <c r="E1065" s="6"/>
      <c r="F1065" s="6"/>
      <c r="G1065" s="6"/>
      <c r="H1065" s="6"/>
      <c r="I1065" s="6"/>
      <c r="L1065" s="6"/>
      <c r="M1065" s="6"/>
      <c r="Q1065" s="7"/>
    </row>
    <row r="1066" spans="2:17" s="5" customFormat="1" x14ac:dyDescent="0.35">
      <c r="B1066" s="6"/>
      <c r="C1066" s="6"/>
      <c r="D1066" s="6"/>
      <c r="E1066" s="6"/>
      <c r="F1066" s="6"/>
      <c r="G1066" s="6"/>
      <c r="H1066" s="6"/>
      <c r="I1066" s="6"/>
      <c r="L1066" s="6"/>
      <c r="M1066" s="6"/>
      <c r="Q1066" s="7"/>
    </row>
    <row r="1067" spans="2:17" s="5" customFormat="1" x14ac:dyDescent="0.35">
      <c r="B1067" s="6"/>
      <c r="C1067" s="6"/>
      <c r="D1067" s="6"/>
      <c r="E1067" s="6"/>
      <c r="F1067" s="6"/>
      <c r="G1067" s="6"/>
      <c r="H1067" s="6"/>
      <c r="I1067" s="6"/>
      <c r="L1067" s="6"/>
      <c r="M1067" s="6"/>
      <c r="Q1067" s="7"/>
    </row>
    <row r="1068" spans="2:17" s="5" customFormat="1" x14ac:dyDescent="0.35">
      <c r="B1068" s="6"/>
      <c r="C1068" s="6"/>
      <c r="D1068" s="6"/>
      <c r="E1068" s="6"/>
      <c r="F1068" s="6"/>
      <c r="G1068" s="6"/>
      <c r="H1068" s="6"/>
      <c r="I1068" s="6"/>
      <c r="L1068" s="6"/>
      <c r="M1068" s="6"/>
      <c r="Q1068" s="7"/>
    </row>
    <row r="1069" spans="2:17" s="5" customFormat="1" x14ac:dyDescent="0.35">
      <c r="B1069" s="6"/>
      <c r="C1069" s="6"/>
      <c r="D1069" s="6"/>
      <c r="E1069" s="6"/>
      <c r="F1069" s="6"/>
      <c r="G1069" s="6"/>
      <c r="H1069" s="6"/>
      <c r="I1069" s="6"/>
      <c r="L1069" s="6"/>
      <c r="M1069" s="6"/>
      <c r="Q1069" s="7"/>
    </row>
    <row r="1070" spans="2:17" s="5" customFormat="1" x14ac:dyDescent="0.35">
      <c r="B1070" s="6"/>
      <c r="C1070" s="6"/>
      <c r="D1070" s="6"/>
      <c r="E1070" s="6"/>
      <c r="F1070" s="6"/>
      <c r="G1070" s="6"/>
      <c r="H1070" s="6"/>
      <c r="I1070" s="6"/>
      <c r="L1070" s="6"/>
      <c r="M1070" s="6"/>
      <c r="Q1070" s="7"/>
    </row>
    <row r="1071" spans="2:17" s="5" customFormat="1" x14ac:dyDescent="0.35">
      <c r="B1071" s="6"/>
      <c r="C1071" s="6"/>
      <c r="D1071" s="6"/>
      <c r="E1071" s="6"/>
      <c r="F1071" s="6"/>
      <c r="G1071" s="6"/>
      <c r="H1071" s="6"/>
      <c r="I1071" s="6"/>
      <c r="L1071" s="6"/>
      <c r="M1071" s="6"/>
      <c r="Q1071" s="7"/>
    </row>
    <row r="1072" spans="2:17" s="5" customFormat="1" x14ac:dyDescent="0.35">
      <c r="B1072" s="6"/>
      <c r="C1072" s="6"/>
      <c r="D1072" s="6"/>
      <c r="E1072" s="6"/>
      <c r="F1072" s="6"/>
      <c r="G1072" s="6"/>
      <c r="H1072" s="6"/>
      <c r="I1072" s="6"/>
      <c r="L1072" s="6"/>
      <c r="M1072" s="6"/>
      <c r="Q1072" s="7"/>
    </row>
    <row r="1073" spans="2:17" s="5" customFormat="1" x14ac:dyDescent="0.35">
      <c r="B1073" s="6"/>
      <c r="C1073" s="6"/>
      <c r="D1073" s="6"/>
      <c r="E1073" s="6"/>
      <c r="F1073" s="6"/>
      <c r="G1073" s="6"/>
      <c r="H1073" s="6"/>
      <c r="I1073" s="6"/>
      <c r="L1073" s="6"/>
      <c r="M1073" s="6"/>
      <c r="Q1073" s="7"/>
    </row>
    <row r="1074" spans="2:17" s="5" customFormat="1" x14ac:dyDescent="0.35">
      <c r="B1074" s="6"/>
      <c r="C1074" s="6"/>
      <c r="D1074" s="6"/>
      <c r="E1074" s="6"/>
      <c r="F1074" s="6"/>
      <c r="G1074" s="6"/>
      <c r="H1074" s="6"/>
      <c r="I1074" s="6"/>
      <c r="L1074" s="6"/>
      <c r="M1074" s="6"/>
      <c r="Q1074" s="7"/>
    </row>
    <row r="1075" spans="2:17" s="5" customFormat="1" x14ac:dyDescent="0.35">
      <c r="B1075" s="6"/>
      <c r="C1075" s="6"/>
      <c r="D1075" s="6"/>
      <c r="E1075" s="6"/>
      <c r="F1075" s="6"/>
      <c r="G1075" s="6"/>
      <c r="H1075" s="6"/>
      <c r="I1075" s="6"/>
      <c r="L1075" s="6"/>
      <c r="M1075" s="6"/>
      <c r="Q1075" s="7"/>
    </row>
    <row r="1076" spans="2:17" s="5" customFormat="1" x14ac:dyDescent="0.35">
      <c r="B1076" s="6"/>
      <c r="C1076" s="6"/>
      <c r="D1076" s="6"/>
      <c r="E1076" s="6"/>
      <c r="F1076" s="6"/>
      <c r="G1076" s="6"/>
      <c r="H1076" s="6"/>
      <c r="I1076" s="6"/>
      <c r="L1076" s="6"/>
      <c r="M1076" s="6"/>
      <c r="Q1076" s="7"/>
    </row>
    <row r="1077" spans="2:17" s="5" customFormat="1" x14ac:dyDescent="0.35">
      <c r="B1077" s="6"/>
      <c r="C1077" s="6"/>
      <c r="D1077" s="6"/>
      <c r="E1077" s="6"/>
      <c r="F1077" s="6"/>
      <c r="G1077" s="6"/>
      <c r="H1077" s="6"/>
      <c r="I1077" s="6"/>
      <c r="L1077" s="6"/>
      <c r="M1077" s="6"/>
      <c r="Q1077" s="7"/>
    </row>
    <row r="1078" spans="2:17" s="5" customFormat="1" x14ac:dyDescent="0.35">
      <c r="B1078" s="6"/>
      <c r="C1078" s="6"/>
      <c r="D1078" s="6"/>
      <c r="E1078" s="6"/>
      <c r="F1078" s="6"/>
      <c r="G1078" s="6"/>
      <c r="H1078" s="6"/>
      <c r="I1078" s="6"/>
      <c r="L1078" s="6"/>
      <c r="M1078" s="6"/>
      <c r="Q1078" s="7"/>
    </row>
    <row r="1079" spans="2:17" s="5" customFormat="1" x14ac:dyDescent="0.35">
      <c r="B1079" s="6"/>
      <c r="C1079" s="6"/>
      <c r="D1079" s="6"/>
      <c r="E1079" s="6"/>
      <c r="F1079" s="6"/>
      <c r="G1079" s="6"/>
      <c r="H1079" s="6"/>
      <c r="I1079" s="6"/>
      <c r="L1079" s="6"/>
      <c r="M1079" s="6"/>
      <c r="Q1079" s="7"/>
    </row>
    <row r="1080" spans="2:17" s="5" customFormat="1" x14ac:dyDescent="0.35">
      <c r="B1080" s="6"/>
      <c r="C1080" s="6"/>
      <c r="D1080" s="6"/>
      <c r="E1080" s="6"/>
      <c r="F1080" s="6"/>
      <c r="G1080" s="6"/>
      <c r="H1080" s="6"/>
      <c r="I1080" s="6"/>
      <c r="L1080" s="6"/>
      <c r="M1080" s="6"/>
      <c r="Q1080" s="7"/>
    </row>
    <row r="1081" spans="2:17" s="5" customFormat="1" x14ac:dyDescent="0.35">
      <c r="B1081" s="6"/>
      <c r="C1081" s="6"/>
      <c r="D1081" s="6"/>
      <c r="E1081" s="6"/>
      <c r="F1081" s="6"/>
      <c r="G1081" s="6"/>
      <c r="H1081" s="6"/>
      <c r="I1081" s="6"/>
      <c r="L1081" s="6"/>
      <c r="M1081" s="6"/>
      <c r="Q1081" s="7"/>
    </row>
    <row r="1082" spans="2:17" s="5" customFormat="1" x14ac:dyDescent="0.35">
      <c r="B1082" s="6"/>
      <c r="C1082" s="6"/>
      <c r="D1082" s="6"/>
      <c r="E1082" s="6"/>
      <c r="F1082" s="6"/>
      <c r="G1082" s="6"/>
      <c r="H1082" s="6"/>
      <c r="I1082" s="6"/>
      <c r="L1082" s="6"/>
      <c r="M1082" s="6"/>
      <c r="Q1082" s="7"/>
    </row>
    <row r="1083" spans="2:17" s="5" customFormat="1" x14ac:dyDescent="0.35">
      <c r="B1083" s="6"/>
      <c r="C1083" s="6"/>
      <c r="D1083" s="6"/>
      <c r="E1083" s="6"/>
      <c r="F1083" s="6"/>
      <c r="G1083" s="6"/>
      <c r="H1083" s="6"/>
      <c r="I1083" s="6"/>
      <c r="L1083" s="6"/>
      <c r="M1083" s="6"/>
      <c r="Q1083" s="7"/>
    </row>
    <row r="1084" spans="2:17" s="5" customFormat="1" x14ac:dyDescent="0.35">
      <c r="B1084" s="6"/>
      <c r="C1084" s="6"/>
      <c r="D1084" s="6"/>
      <c r="E1084" s="6"/>
      <c r="F1084" s="6"/>
      <c r="G1084" s="6"/>
      <c r="H1084" s="6"/>
      <c r="I1084" s="6"/>
      <c r="L1084" s="6"/>
      <c r="M1084" s="6"/>
      <c r="Q1084" s="7"/>
    </row>
    <row r="1085" spans="2:17" s="5" customFormat="1" x14ac:dyDescent="0.35">
      <c r="B1085" s="6"/>
      <c r="C1085" s="6"/>
      <c r="D1085" s="6"/>
      <c r="E1085" s="6"/>
      <c r="F1085" s="6"/>
      <c r="G1085" s="6"/>
      <c r="H1085" s="6"/>
      <c r="I1085" s="6"/>
      <c r="L1085" s="6"/>
      <c r="M1085" s="6"/>
      <c r="Q1085" s="7"/>
    </row>
    <row r="1086" spans="2:17" s="5" customFormat="1" x14ac:dyDescent="0.35">
      <c r="B1086" s="6"/>
      <c r="C1086" s="6"/>
      <c r="D1086" s="6"/>
      <c r="E1086" s="6"/>
      <c r="F1086" s="6"/>
      <c r="G1086" s="6"/>
      <c r="H1086" s="6"/>
      <c r="I1086" s="6"/>
      <c r="L1086" s="6"/>
      <c r="M1086" s="6"/>
      <c r="Q1086" s="7"/>
    </row>
    <row r="1087" spans="2:17" s="5" customFormat="1" x14ac:dyDescent="0.35">
      <c r="B1087" s="6"/>
      <c r="C1087" s="6"/>
      <c r="D1087" s="6"/>
      <c r="E1087" s="6"/>
      <c r="F1087" s="6"/>
      <c r="G1087" s="6"/>
      <c r="H1087" s="6"/>
      <c r="I1087" s="6"/>
      <c r="L1087" s="6"/>
      <c r="M1087" s="6"/>
      <c r="Q1087" s="7"/>
    </row>
    <row r="1088" spans="2:17" s="5" customFormat="1" x14ac:dyDescent="0.35">
      <c r="B1088" s="6"/>
      <c r="C1088" s="6"/>
      <c r="D1088" s="6"/>
      <c r="E1088" s="6"/>
      <c r="F1088" s="6"/>
      <c r="G1088" s="6"/>
      <c r="H1088" s="6"/>
      <c r="I1088" s="6"/>
      <c r="L1088" s="6"/>
      <c r="M1088" s="6"/>
      <c r="Q1088" s="7"/>
    </row>
    <row r="1089" spans="2:17" s="5" customFormat="1" x14ac:dyDescent="0.35">
      <c r="B1089" s="6"/>
      <c r="C1089" s="6"/>
      <c r="D1089" s="6"/>
      <c r="E1089" s="6"/>
      <c r="F1089" s="6"/>
      <c r="G1089" s="6"/>
      <c r="H1089" s="6"/>
      <c r="I1089" s="6"/>
      <c r="L1089" s="6"/>
      <c r="M1089" s="6"/>
      <c r="Q1089" s="7"/>
    </row>
    <row r="1090" spans="2:17" s="5" customFormat="1" x14ac:dyDescent="0.35">
      <c r="B1090" s="6"/>
      <c r="C1090" s="6"/>
      <c r="D1090" s="6"/>
      <c r="E1090" s="6"/>
      <c r="F1090" s="6"/>
      <c r="G1090" s="6"/>
      <c r="H1090" s="6"/>
      <c r="I1090" s="6"/>
      <c r="L1090" s="6"/>
      <c r="M1090" s="6"/>
      <c r="Q1090" s="7"/>
    </row>
    <row r="1091" spans="2:17" s="5" customFormat="1" x14ac:dyDescent="0.35">
      <c r="B1091" s="6"/>
      <c r="C1091" s="6"/>
      <c r="D1091" s="6"/>
      <c r="E1091" s="6"/>
      <c r="F1091" s="6"/>
      <c r="G1091" s="6"/>
      <c r="H1091" s="6"/>
      <c r="I1091" s="6"/>
      <c r="L1091" s="6"/>
      <c r="M1091" s="6"/>
      <c r="Q1091" s="7"/>
    </row>
    <row r="1092" spans="2:17" s="5" customFormat="1" x14ac:dyDescent="0.35">
      <c r="B1092" s="6"/>
      <c r="C1092" s="6"/>
      <c r="D1092" s="6"/>
      <c r="E1092" s="6"/>
      <c r="F1092" s="6"/>
      <c r="G1092" s="6"/>
      <c r="H1092" s="6"/>
      <c r="I1092" s="6"/>
      <c r="L1092" s="6"/>
      <c r="M1092" s="6"/>
      <c r="Q1092" s="7"/>
    </row>
    <row r="1093" spans="2:17" s="5" customFormat="1" x14ac:dyDescent="0.35">
      <c r="B1093" s="6"/>
      <c r="C1093" s="6"/>
      <c r="D1093" s="6"/>
      <c r="E1093" s="6"/>
      <c r="F1093" s="6"/>
      <c r="G1093" s="6"/>
      <c r="H1093" s="6"/>
      <c r="I1093" s="6"/>
      <c r="L1093" s="6"/>
      <c r="M1093" s="6"/>
      <c r="Q1093" s="7"/>
    </row>
    <row r="1094" spans="2:17" s="5" customFormat="1" x14ac:dyDescent="0.35">
      <c r="B1094" s="6"/>
      <c r="C1094" s="6"/>
      <c r="D1094" s="6"/>
      <c r="E1094" s="6"/>
      <c r="F1094" s="6"/>
      <c r="G1094" s="6"/>
      <c r="H1094" s="6"/>
      <c r="I1094" s="6"/>
      <c r="L1094" s="6"/>
      <c r="M1094" s="6"/>
      <c r="Q1094" s="7"/>
    </row>
    <row r="1095" spans="2:17" s="5" customFormat="1" x14ac:dyDescent="0.35">
      <c r="B1095" s="6"/>
      <c r="C1095" s="6"/>
      <c r="D1095" s="6"/>
      <c r="E1095" s="6"/>
      <c r="F1095" s="6"/>
      <c r="G1095" s="6"/>
      <c r="H1095" s="6"/>
      <c r="I1095" s="6"/>
      <c r="L1095" s="6"/>
      <c r="M1095" s="6"/>
      <c r="Q1095" s="7"/>
    </row>
    <row r="1096" spans="2:17" s="5" customFormat="1" x14ac:dyDescent="0.35">
      <c r="B1096" s="6"/>
      <c r="C1096" s="6"/>
      <c r="D1096" s="6"/>
      <c r="E1096" s="6"/>
      <c r="F1096" s="6"/>
      <c r="G1096" s="6"/>
      <c r="H1096" s="6"/>
      <c r="I1096" s="6"/>
      <c r="L1096" s="6"/>
      <c r="M1096" s="6"/>
      <c r="Q1096" s="7"/>
    </row>
    <row r="1097" spans="2:17" s="5" customFormat="1" x14ac:dyDescent="0.35">
      <c r="B1097" s="6"/>
      <c r="C1097" s="6"/>
      <c r="D1097" s="6"/>
      <c r="E1097" s="6"/>
      <c r="F1097" s="6"/>
      <c r="G1097" s="6"/>
      <c r="H1097" s="6"/>
      <c r="I1097" s="6"/>
      <c r="L1097" s="6"/>
      <c r="M1097" s="6"/>
      <c r="Q1097" s="7"/>
    </row>
    <row r="1098" spans="2:17" s="5" customFormat="1" x14ac:dyDescent="0.35">
      <c r="B1098" s="6"/>
      <c r="C1098" s="6"/>
      <c r="D1098" s="6"/>
      <c r="E1098" s="6"/>
      <c r="F1098" s="6"/>
      <c r="G1098" s="6"/>
      <c r="H1098" s="6"/>
      <c r="I1098" s="6"/>
      <c r="L1098" s="6"/>
      <c r="M1098" s="6"/>
      <c r="Q1098" s="7"/>
    </row>
    <row r="1099" spans="2:17" s="5" customFormat="1" x14ac:dyDescent="0.35">
      <c r="B1099" s="6"/>
      <c r="C1099" s="6"/>
      <c r="D1099" s="6"/>
      <c r="E1099" s="6"/>
      <c r="F1099" s="6"/>
      <c r="G1099" s="6"/>
      <c r="H1099" s="6"/>
      <c r="I1099" s="6"/>
      <c r="L1099" s="6"/>
      <c r="M1099" s="6"/>
      <c r="Q1099" s="7"/>
    </row>
    <row r="1100" spans="2:17" s="5" customFormat="1" x14ac:dyDescent="0.35">
      <c r="B1100" s="6"/>
      <c r="C1100" s="6"/>
      <c r="D1100" s="6"/>
      <c r="E1100" s="6"/>
      <c r="F1100" s="6"/>
      <c r="G1100" s="6"/>
      <c r="H1100" s="6"/>
      <c r="I1100" s="6"/>
      <c r="L1100" s="6"/>
      <c r="M1100" s="6"/>
      <c r="Q1100" s="7"/>
    </row>
    <row r="1101" spans="2:17" s="5" customFormat="1" x14ac:dyDescent="0.35">
      <c r="B1101" s="6"/>
      <c r="C1101" s="6"/>
      <c r="D1101" s="6"/>
      <c r="E1101" s="6"/>
      <c r="F1101" s="6"/>
      <c r="G1101" s="6"/>
      <c r="H1101" s="6"/>
      <c r="I1101" s="6"/>
      <c r="L1101" s="6"/>
      <c r="M1101" s="6"/>
      <c r="Q1101" s="7"/>
    </row>
    <row r="1102" spans="2:17" s="5" customFormat="1" x14ac:dyDescent="0.35">
      <c r="B1102" s="6"/>
      <c r="C1102" s="6"/>
      <c r="D1102" s="6"/>
      <c r="E1102" s="6"/>
      <c r="F1102" s="6"/>
      <c r="G1102" s="6"/>
      <c r="H1102" s="6"/>
      <c r="I1102" s="6"/>
      <c r="L1102" s="6"/>
      <c r="M1102" s="6"/>
      <c r="Q1102" s="7"/>
    </row>
    <row r="1103" spans="2:17" s="5" customFormat="1" x14ac:dyDescent="0.35">
      <c r="B1103" s="6"/>
      <c r="C1103" s="6"/>
      <c r="D1103" s="6"/>
      <c r="E1103" s="6"/>
      <c r="F1103" s="6"/>
      <c r="G1103" s="6"/>
      <c r="H1103" s="6"/>
      <c r="I1103" s="6"/>
      <c r="L1103" s="6"/>
      <c r="M1103" s="6"/>
      <c r="Q1103" s="7"/>
    </row>
    <row r="1104" spans="2:17" s="5" customFormat="1" x14ac:dyDescent="0.35">
      <c r="B1104" s="6"/>
      <c r="C1104" s="6"/>
      <c r="D1104" s="6"/>
      <c r="E1104" s="6"/>
      <c r="F1104" s="6"/>
      <c r="G1104" s="6"/>
      <c r="H1104" s="6"/>
      <c r="I1104" s="6"/>
      <c r="L1104" s="6"/>
      <c r="M1104" s="6"/>
      <c r="Q1104" s="7"/>
    </row>
    <row r="1105" spans="2:17" s="5" customFormat="1" x14ac:dyDescent="0.35">
      <c r="B1105" s="6"/>
      <c r="C1105" s="6"/>
      <c r="D1105" s="6"/>
      <c r="E1105" s="6"/>
      <c r="F1105" s="6"/>
      <c r="G1105" s="6"/>
      <c r="H1105" s="6"/>
      <c r="I1105" s="6"/>
      <c r="L1105" s="6"/>
      <c r="M1105" s="6"/>
      <c r="Q1105" s="7"/>
    </row>
    <row r="1106" spans="2:17" s="5" customFormat="1" x14ac:dyDescent="0.35">
      <c r="B1106" s="6"/>
      <c r="C1106" s="6"/>
      <c r="D1106" s="6"/>
      <c r="E1106" s="6"/>
      <c r="F1106" s="6"/>
      <c r="G1106" s="6"/>
      <c r="H1106" s="6"/>
      <c r="I1106" s="6"/>
      <c r="L1106" s="6"/>
      <c r="M1106" s="6"/>
      <c r="Q1106" s="7"/>
    </row>
    <row r="1107" spans="2:17" s="5" customFormat="1" x14ac:dyDescent="0.35">
      <c r="B1107" s="6"/>
      <c r="C1107" s="6"/>
      <c r="D1107" s="6"/>
      <c r="E1107" s="6"/>
      <c r="F1107" s="6"/>
      <c r="G1107" s="6"/>
      <c r="H1107" s="6"/>
      <c r="I1107" s="6"/>
      <c r="L1107" s="6"/>
      <c r="M1107" s="6"/>
      <c r="Q1107" s="7"/>
    </row>
    <row r="1108" spans="2:17" s="5" customFormat="1" x14ac:dyDescent="0.35">
      <c r="B1108" s="6"/>
      <c r="C1108" s="6"/>
      <c r="D1108" s="6"/>
      <c r="E1108" s="6"/>
      <c r="F1108" s="6"/>
      <c r="G1108" s="6"/>
      <c r="H1108" s="6"/>
      <c r="I1108" s="6"/>
      <c r="L1108" s="6"/>
      <c r="M1108" s="6"/>
      <c r="Q1108" s="7"/>
    </row>
    <row r="1109" spans="2:17" s="5" customFormat="1" x14ac:dyDescent="0.35">
      <c r="B1109" s="6"/>
      <c r="C1109" s="6"/>
      <c r="D1109" s="6"/>
      <c r="E1109" s="6"/>
      <c r="F1109" s="6"/>
      <c r="G1109" s="6"/>
      <c r="H1109" s="6"/>
      <c r="I1109" s="6"/>
      <c r="L1109" s="6"/>
      <c r="M1109" s="6"/>
      <c r="Q1109" s="7"/>
    </row>
    <row r="1110" spans="2:17" s="5" customFormat="1" x14ac:dyDescent="0.35">
      <c r="B1110" s="6"/>
      <c r="C1110" s="6"/>
      <c r="D1110" s="6"/>
      <c r="E1110" s="6"/>
      <c r="F1110" s="6"/>
      <c r="G1110" s="6"/>
      <c r="H1110" s="6"/>
      <c r="I1110" s="6"/>
      <c r="L1110" s="6"/>
      <c r="M1110" s="6"/>
      <c r="Q1110" s="7"/>
    </row>
    <row r="1111" spans="2:17" s="5" customFormat="1" x14ac:dyDescent="0.35">
      <c r="B1111" s="6"/>
      <c r="C1111" s="6"/>
      <c r="D1111" s="6"/>
      <c r="E1111" s="6"/>
      <c r="F1111" s="6"/>
      <c r="G1111" s="6"/>
      <c r="H1111" s="6"/>
      <c r="I1111" s="6"/>
      <c r="L1111" s="6"/>
      <c r="M1111" s="6"/>
      <c r="Q1111" s="7"/>
    </row>
    <row r="1112" spans="2:17" s="5" customFormat="1" x14ac:dyDescent="0.35">
      <c r="B1112" s="6"/>
      <c r="C1112" s="6"/>
      <c r="D1112" s="6"/>
      <c r="E1112" s="6"/>
      <c r="F1112" s="6"/>
      <c r="G1112" s="6"/>
      <c r="H1112" s="6"/>
      <c r="I1112" s="6"/>
      <c r="L1112" s="6"/>
      <c r="M1112" s="6"/>
      <c r="Q1112" s="7"/>
    </row>
    <row r="1113" spans="2:17" s="5" customFormat="1" x14ac:dyDescent="0.35">
      <c r="B1113" s="6"/>
      <c r="C1113" s="6"/>
      <c r="D1113" s="6"/>
      <c r="E1113" s="6"/>
      <c r="F1113" s="6"/>
      <c r="G1113" s="6"/>
      <c r="H1113" s="6"/>
      <c r="I1113" s="6"/>
      <c r="L1113" s="6"/>
      <c r="M1113" s="6"/>
      <c r="Q1113" s="7"/>
    </row>
    <row r="1114" spans="2:17" s="5" customFormat="1" x14ac:dyDescent="0.35">
      <c r="B1114" s="6"/>
      <c r="C1114" s="6"/>
      <c r="D1114" s="6"/>
      <c r="E1114" s="6"/>
      <c r="F1114" s="6"/>
      <c r="G1114" s="6"/>
      <c r="H1114" s="6"/>
      <c r="I1114" s="6"/>
      <c r="L1114" s="6"/>
      <c r="M1114" s="6"/>
      <c r="Q1114" s="7"/>
    </row>
    <row r="1115" spans="2:17" s="5" customFormat="1" x14ac:dyDescent="0.35">
      <c r="B1115" s="6"/>
      <c r="C1115" s="6"/>
      <c r="D1115" s="6"/>
      <c r="E1115" s="6"/>
      <c r="F1115" s="6"/>
      <c r="G1115" s="6"/>
      <c r="H1115" s="6"/>
      <c r="I1115" s="6"/>
      <c r="L1115" s="6"/>
      <c r="M1115" s="6"/>
      <c r="Q1115" s="7"/>
    </row>
    <row r="1116" spans="2:17" s="5" customFormat="1" x14ac:dyDescent="0.35">
      <c r="B1116" s="6"/>
      <c r="C1116" s="6"/>
      <c r="D1116" s="6"/>
      <c r="E1116" s="6"/>
      <c r="F1116" s="6"/>
      <c r="G1116" s="6"/>
      <c r="H1116" s="6"/>
      <c r="I1116" s="6"/>
      <c r="L1116" s="6"/>
      <c r="M1116" s="6"/>
      <c r="Q1116" s="7"/>
    </row>
    <row r="1117" spans="2:17" s="5" customFormat="1" x14ac:dyDescent="0.35">
      <c r="B1117" s="6"/>
      <c r="C1117" s="6"/>
      <c r="D1117" s="6"/>
      <c r="E1117" s="6"/>
      <c r="F1117" s="6"/>
      <c r="G1117" s="6"/>
      <c r="H1117" s="6"/>
      <c r="I1117" s="6"/>
      <c r="L1117" s="6"/>
      <c r="M1117" s="6"/>
      <c r="Q1117" s="7"/>
    </row>
    <row r="1118" spans="2:17" s="5" customFormat="1" x14ac:dyDescent="0.35">
      <c r="B1118" s="6"/>
      <c r="C1118" s="6"/>
      <c r="D1118" s="6"/>
      <c r="E1118" s="6"/>
      <c r="F1118" s="6"/>
      <c r="G1118" s="6"/>
      <c r="H1118" s="6"/>
      <c r="I1118" s="6"/>
      <c r="L1118" s="6"/>
      <c r="M1118" s="6"/>
      <c r="Q1118" s="7"/>
    </row>
    <row r="1119" spans="2:17" s="5" customFormat="1" x14ac:dyDescent="0.35">
      <c r="B1119" s="6"/>
      <c r="C1119" s="6"/>
      <c r="D1119" s="6"/>
      <c r="E1119" s="6"/>
      <c r="F1119" s="6"/>
      <c r="G1119" s="6"/>
      <c r="H1119" s="6"/>
      <c r="I1119" s="6"/>
      <c r="L1119" s="6"/>
      <c r="M1119" s="6"/>
      <c r="Q1119" s="7"/>
    </row>
    <row r="1120" spans="2:17" s="5" customFormat="1" x14ac:dyDescent="0.35">
      <c r="B1120" s="6"/>
      <c r="C1120" s="6"/>
      <c r="D1120" s="6"/>
      <c r="E1120" s="6"/>
      <c r="F1120" s="6"/>
      <c r="G1120" s="6"/>
      <c r="H1120" s="6"/>
      <c r="I1120" s="6"/>
      <c r="L1120" s="6"/>
      <c r="M1120" s="6"/>
      <c r="Q1120" s="7"/>
    </row>
    <row r="1121" spans="2:17" s="5" customFormat="1" x14ac:dyDescent="0.35">
      <c r="B1121" s="6"/>
      <c r="C1121" s="6"/>
      <c r="D1121" s="6"/>
      <c r="E1121" s="6"/>
      <c r="F1121" s="6"/>
      <c r="G1121" s="6"/>
      <c r="H1121" s="6"/>
      <c r="I1121" s="6"/>
      <c r="L1121" s="6"/>
      <c r="M1121" s="6"/>
      <c r="Q1121" s="7"/>
    </row>
    <row r="1122" spans="2:17" s="5" customFormat="1" x14ac:dyDescent="0.35">
      <c r="B1122" s="6"/>
      <c r="C1122" s="6"/>
      <c r="D1122" s="6"/>
      <c r="E1122" s="6"/>
      <c r="F1122" s="6"/>
      <c r="G1122" s="6"/>
      <c r="H1122" s="6"/>
      <c r="I1122" s="6"/>
      <c r="L1122" s="6"/>
      <c r="M1122" s="6"/>
      <c r="Q1122" s="7"/>
    </row>
    <row r="1123" spans="2:17" s="5" customFormat="1" x14ac:dyDescent="0.35">
      <c r="B1123" s="6"/>
      <c r="C1123" s="6"/>
      <c r="D1123" s="6"/>
      <c r="E1123" s="6"/>
      <c r="F1123" s="6"/>
      <c r="G1123" s="6"/>
      <c r="H1123" s="6"/>
      <c r="I1123" s="6"/>
      <c r="L1123" s="6"/>
      <c r="M1123" s="6"/>
      <c r="Q1123" s="7"/>
    </row>
    <row r="1124" spans="2:17" s="5" customFormat="1" x14ac:dyDescent="0.35">
      <c r="B1124" s="6"/>
      <c r="C1124" s="6"/>
      <c r="D1124" s="6"/>
      <c r="E1124" s="6"/>
      <c r="F1124" s="6"/>
      <c r="G1124" s="6"/>
      <c r="H1124" s="6"/>
      <c r="I1124" s="6"/>
      <c r="L1124" s="6"/>
      <c r="M1124" s="6"/>
      <c r="Q1124" s="7"/>
    </row>
    <row r="1125" spans="2:17" s="5" customFormat="1" x14ac:dyDescent="0.35">
      <c r="B1125" s="6"/>
      <c r="C1125" s="6"/>
      <c r="D1125" s="6"/>
      <c r="E1125" s="6"/>
      <c r="F1125" s="6"/>
      <c r="G1125" s="6"/>
      <c r="H1125" s="6"/>
      <c r="I1125" s="6"/>
      <c r="L1125" s="6"/>
      <c r="M1125" s="6"/>
      <c r="Q1125" s="7"/>
    </row>
    <row r="1126" spans="2:17" s="5" customFormat="1" x14ac:dyDescent="0.35">
      <c r="B1126" s="6"/>
      <c r="C1126" s="6"/>
      <c r="D1126" s="6"/>
      <c r="E1126" s="6"/>
      <c r="F1126" s="6"/>
      <c r="G1126" s="6"/>
      <c r="H1126" s="6"/>
      <c r="I1126" s="6"/>
      <c r="L1126" s="6"/>
      <c r="M1126" s="6"/>
      <c r="Q1126" s="7"/>
    </row>
    <row r="1127" spans="2:17" s="5" customFormat="1" x14ac:dyDescent="0.35">
      <c r="B1127" s="6"/>
      <c r="C1127" s="6"/>
      <c r="D1127" s="6"/>
      <c r="E1127" s="6"/>
      <c r="F1127" s="6"/>
      <c r="G1127" s="6"/>
      <c r="H1127" s="6"/>
      <c r="I1127" s="6"/>
      <c r="L1127" s="6"/>
      <c r="M1127" s="6"/>
      <c r="Q1127" s="7"/>
    </row>
    <row r="1128" spans="2:17" s="5" customFormat="1" x14ac:dyDescent="0.35">
      <c r="B1128" s="6"/>
      <c r="C1128" s="6"/>
      <c r="D1128" s="6"/>
      <c r="E1128" s="6"/>
      <c r="F1128" s="6"/>
      <c r="G1128" s="6"/>
      <c r="H1128" s="6"/>
      <c r="I1128" s="6"/>
      <c r="L1128" s="6"/>
      <c r="M1128" s="6"/>
      <c r="Q1128" s="7"/>
    </row>
    <row r="1129" spans="2:17" s="5" customFormat="1" x14ac:dyDescent="0.35">
      <c r="B1129" s="6"/>
      <c r="C1129" s="6"/>
      <c r="D1129" s="6"/>
      <c r="E1129" s="6"/>
      <c r="F1129" s="6"/>
      <c r="G1129" s="6"/>
      <c r="H1129" s="6"/>
      <c r="I1129" s="6"/>
      <c r="L1129" s="6"/>
      <c r="M1129" s="6"/>
      <c r="Q1129" s="7"/>
    </row>
    <row r="1130" spans="2:17" s="5" customFormat="1" x14ac:dyDescent="0.35">
      <c r="B1130" s="6"/>
      <c r="C1130" s="6"/>
      <c r="D1130" s="6"/>
      <c r="E1130" s="6"/>
      <c r="F1130" s="6"/>
      <c r="G1130" s="6"/>
      <c r="H1130" s="6"/>
      <c r="I1130" s="6"/>
      <c r="L1130" s="6"/>
      <c r="M1130" s="6"/>
      <c r="Q1130" s="7"/>
    </row>
    <row r="1131" spans="2:17" s="5" customFormat="1" x14ac:dyDescent="0.35">
      <c r="B1131" s="6"/>
      <c r="C1131" s="6"/>
      <c r="D1131" s="6"/>
      <c r="E1131" s="6"/>
      <c r="F1131" s="6"/>
      <c r="G1131" s="6"/>
      <c r="H1131" s="6"/>
      <c r="I1131" s="6"/>
      <c r="L1131" s="6"/>
      <c r="M1131" s="6"/>
      <c r="Q1131" s="7"/>
    </row>
    <row r="1132" spans="2:17" s="5" customFormat="1" x14ac:dyDescent="0.35">
      <c r="B1132" s="6"/>
      <c r="C1132" s="6"/>
      <c r="D1132" s="6"/>
      <c r="E1132" s="6"/>
      <c r="F1132" s="6"/>
      <c r="G1132" s="6"/>
      <c r="H1132" s="6"/>
      <c r="I1132" s="6"/>
      <c r="L1132" s="6"/>
      <c r="M1132" s="6"/>
      <c r="Q1132" s="7"/>
    </row>
    <row r="1133" spans="2:17" s="5" customFormat="1" x14ac:dyDescent="0.35">
      <c r="B1133" s="6"/>
      <c r="C1133" s="6"/>
      <c r="D1133" s="6"/>
      <c r="E1133" s="6"/>
      <c r="F1133" s="6"/>
      <c r="G1133" s="6"/>
      <c r="H1133" s="6"/>
      <c r="I1133" s="6"/>
      <c r="L1133" s="6"/>
      <c r="M1133" s="6"/>
      <c r="Q1133" s="7"/>
    </row>
    <row r="1134" spans="2:17" s="5" customFormat="1" x14ac:dyDescent="0.35">
      <c r="B1134" s="6"/>
      <c r="C1134" s="6"/>
      <c r="D1134" s="6"/>
      <c r="E1134" s="6"/>
      <c r="F1134" s="6"/>
      <c r="G1134" s="6"/>
      <c r="H1134" s="6"/>
      <c r="I1134" s="6"/>
      <c r="L1134" s="6"/>
      <c r="M1134" s="6"/>
      <c r="Q1134" s="7"/>
    </row>
    <row r="1135" spans="2:17" s="5" customFormat="1" x14ac:dyDescent="0.35">
      <c r="B1135" s="6"/>
      <c r="C1135" s="6"/>
      <c r="D1135" s="6"/>
      <c r="E1135" s="6"/>
      <c r="F1135" s="6"/>
      <c r="G1135" s="6"/>
      <c r="H1135" s="6"/>
      <c r="I1135" s="6"/>
      <c r="L1135" s="6"/>
      <c r="M1135" s="6"/>
      <c r="Q1135" s="7"/>
    </row>
    <row r="1136" spans="2:17" s="5" customFormat="1" x14ac:dyDescent="0.35">
      <c r="B1136" s="6"/>
      <c r="C1136" s="6"/>
      <c r="D1136" s="6"/>
      <c r="E1136" s="6"/>
      <c r="F1136" s="6"/>
      <c r="G1136" s="6"/>
      <c r="H1136" s="6"/>
      <c r="I1136" s="6"/>
      <c r="L1136" s="6"/>
      <c r="M1136" s="6"/>
      <c r="Q1136" s="7"/>
    </row>
    <row r="1137" spans="2:17" s="5" customFormat="1" x14ac:dyDescent="0.35">
      <c r="B1137" s="6"/>
      <c r="C1137" s="6"/>
      <c r="D1137" s="6"/>
      <c r="E1137" s="6"/>
      <c r="F1137" s="6"/>
      <c r="G1137" s="6"/>
      <c r="H1137" s="6"/>
      <c r="I1137" s="6"/>
      <c r="L1137" s="6"/>
      <c r="M1137" s="6"/>
      <c r="Q1137" s="7"/>
    </row>
    <row r="1138" spans="2:17" s="5" customFormat="1" x14ac:dyDescent="0.35">
      <c r="B1138" s="6"/>
      <c r="C1138" s="6"/>
      <c r="D1138" s="6"/>
      <c r="E1138" s="6"/>
      <c r="F1138" s="6"/>
      <c r="G1138" s="6"/>
      <c r="H1138" s="6"/>
      <c r="I1138" s="6"/>
      <c r="L1138" s="6"/>
      <c r="M1138" s="6"/>
      <c r="Q1138" s="7"/>
    </row>
    <row r="1139" spans="2:17" s="5" customFormat="1" x14ac:dyDescent="0.35">
      <c r="B1139" s="6"/>
      <c r="C1139" s="6"/>
      <c r="D1139" s="6"/>
      <c r="E1139" s="6"/>
      <c r="F1139" s="6"/>
      <c r="G1139" s="6"/>
      <c r="H1139" s="6"/>
      <c r="I1139" s="6"/>
      <c r="L1139" s="6"/>
      <c r="M1139" s="6"/>
      <c r="Q1139" s="7"/>
    </row>
    <row r="1140" spans="2:17" s="5" customFormat="1" x14ac:dyDescent="0.35">
      <c r="B1140" s="6"/>
      <c r="C1140" s="6"/>
      <c r="D1140" s="6"/>
      <c r="E1140" s="6"/>
      <c r="F1140" s="6"/>
      <c r="G1140" s="6"/>
      <c r="H1140" s="6"/>
      <c r="I1140" s="6"/>
      <c r="L1140" s="6"/>
      <c r="M1140" s="6"/>
      <c r="Q1140" s="7"/>
    </row>
    <row r="1141" spans="2:17" s="5" customFormat="1" x14ac:dyDescent="0.35">
      <c r="B1141" s="6"/>
      <c r="C1141" s="6"/>
      <c r="D1141" s="6"/>
      <c r="E1141" s="6"/>
      <c r="F1141" s="6"/>
      <c r="G1141" s="6"/>
      <c r="H1141" s="6"/>
      <c r="I1141" s="6"/>
      <c r="L1141" s="6"/>
      <c r="M1141" s="6"/>
      <c r="Q1141" s="7"/>
    </row>
    <row r="1142" spans="2:17" s="5" customFormat="1" x14ac:dyDescent="0.35">
      <c r="B1142" s="6"/>
      <c r="C1142" s="6"/>
      <c r="D1142" s="6"/>
      <c r="E1142" s="6"/>
      <c r="F1142" s="6"/>
      <c r="G1142" s="6"/>
      <c r="H1142" s="6"/>
      <c r="I1142" s="6"/>
      <c r="L1142" s="6"/>
      <c r="M1142" s="6"/>
      <c r="Q1142" s="7"/>
    </row>
    <row r="1143" spans="2:17" s="5" customFormat="1" x14ac:dyDescent="0.35">
      <c r="B1143" s="6"/>
      <c r="C1143" s="6"/>
      <c r="D1143" s="6"/>
      <c r="E1143" s="6"/>
      <c r="F1143" s="6"/>
      <c r="G1143" s="6"/>
      <c r="H1143" s="6"/>
      <c r="I1143" s="6"/>
      <c r="L1143" s="6"/>
      <c r="M1143" s="6"/>
      <c r="Q1143" s="7"/>
    </row>
    <row r="1144" spans="2:17" s="5" customFormat="1" x14ac:dyDescent="0.35">
      <c r="B1144" s="6"/>
      <c r="C1144" s="6"/>
      <c r="D1144" s="6"/>
      <c r="E1144" s="6"/>
      <c r="F1144" s="6"/>
      <c r="G1144" s="6"/>
      <c r="H1144" s="6"/>
      <c r="I1144" s="6"/>
      <c r="L1144" s="6"/>
      <c r="M1144" s="6"/>
      <c r="Q1144" s="7"/>
    </row>
    <row r="1145" spans="2:17" s="5" customFormat="1" x14ac:dyDescent="0.35">
      <c r="B1145" s="6"/>
      <c r="C1145" s="6"/>
      <c r="D1145" s="6"/>
      <c r="E1145" s="6"/>
      <c r="F1145" s="6"/>
      <c r="G1145" s="6"/>
      <c r="H1145" s="6"/>
      <c r="I1145" s="6"/>
      <c r="L1145" s="6"/>
      <c r="M1145" s="6"/>
      <c r="Q1145" s="7"/>
    </row>
    <row r="1146" spans="2:17" s="5" customFormat="1" x14ac:dyDescent="0.35">
      <c r="B1146" s="6"/>
      <c r="C1146" s="6"/>
      <c r="D1146" s="6"/>
      <c r="E1146" s="6"/>
      <c r="F1146" s="6"/>
      <c r="G1146" s="6"/>
      <c r="H1146" s="6"/>
      <c r="I1146" s="6"/>
      <c r="L1146" s="6"/>
      <c r="M1146" s="6"/>
      <c r="Q1146" s="7"/>
    </row>
    <row r="1147" spans="2:17" s="5" customFormat="1" x14ac:dyDescent="0.35">
      <c r="B1147" s="6"/>
      <c r="C1147" s="6"/>
      <c r="D1147" s="6"/>
      <c r="E1147" s="6"/>
      <c r="F1147" s="6"/>
      <c r="G1147" s="6"/>
      <c r="H1147" s="6"/>
      <c r="I1147" s="6"/>
      <c r="L1147" s="6"/>
      <c r="M1147" s="6"/>
      <c r="Q1147" s="7"/>
    </row>
    <row r="1148" spans="2:17" s="5" customFormat="1" x14ac:dyDescent="0.35">
      <c r="B1148" s="6"/>
      <c r="C1148" s="6"/>
      <c r="D1148" s="6"/>
      <c r="E1148" s="6"/>
      <c r="F1148" s="6"/>
      <c r="G1148" s="6"/>
      <c r="H1148" s="6"/>
      <c r="I1148" s="6"/>
      <c r="L1148" s="6"/>
      <c r="M1148" s="6"/>
      <c r="Q1148" s="7"/>
    </row>
    <row r="1149" spans="2:17" s="5" customFormat="1" x14ac:dyDescent="0.35">
      <c r="B1149" s="6"/>
      <c r="C1149" s="6"/>
      <c r="D1149" s="6"/>
      <c r="E1149" s="6"/>
      <c r="F1149" s="6"/>
      <c r="G1149" s="6"/>
      <c r="H1149" s="6"/>
      <c r="I1149" s="6"/>
      <c r="L1149" s="6"/>
      <c r="M1149" s="6"/>
      <c r="Q1149" s="7"/>
    </row>
    <row r="1150" spans="2:17" s="5" customFormat="1" x14ac:dyDescent="0.35">
      <c r="B1150" s="6"/>
      <c r="C1150" s="6"/>
      <c r="D1150" s="6"/>
      <c r="E1150" s="6"/>
      <c r="F1150" s="6"/>
      <c r="G1150" s="6"/>
      <c r="H1150" s="6"/>
      <c r="I1150" s="6"/>
      <c r="L1150" s="6"/>
      <c r="M1150" s="6"/>
      <c r="Q1150" s="7"/>
    </row>
    <row r="1151" spans="2:17" s="5" customFormat="1" x14ac:dyDescent="0.35">
      <c r="B1151" s="6"/>
      <c r="C1151" s="6"/>
      <c r="D1151" s="6"/>
      <c r="E1151" s="6"/>
      <c r="F1151" s="6"/>
      <c r="G1151" s="6"/>
      <c r="H1151" s="6"/>
      <c r="I1151" s="6"/>
      <c r="L1151" s="6"/>
      <c r="M1151" s="6"/>
      <c r="Q1151" s="7"/>
    </row>
    <row r="1152" spans="2:17" s="5" customFormat="1" x14ac:dyDescent="0.35">
      <c r="B1152" s="6"/>
      <c r="C1152" s="6"/>
      <c r="D1152" s="6"/>
      <c r="E1152" s="6"/>
      <c r="F1152" s="6"/>
      <c r="G1152" s="6"/>
      <c r="H1152" s="6"/>
      <c r="I1152" s="6"/>
      <c r="L1152" s="6"/>
      <c r="M1152" s="6"/>
      <c r="Q1152" s="7"/>
    </row>
    <row r="1153" spans="2:17" s="5" customFormat="1" x14ac:dyDescent="0.35">
      <c r="B1153" s="6"/>
      <c r="C1153" s="6"/>
      <c r="D1153" s="6"/>
      <c r="E1153" s="6"/>
      <c r="F1153" s="6"/>
      <c r="G1153" s="6"/>
      <c r="H1153" s="6"/>
      <c r="I1153" s="6"/>
      <c r="L1153" s="6"/>
      <c r="M1153" s="6"/>
      <c r="Q1153" s="7"/>
    </row>
    <row r="1154" spans="2:17" s="5" customFormat="1" x14ac:dyDescent="0.35">
      <c r="B1154" s="6"/>
      <c r="C1154" s="6"/>
      <c r="D1154" s="6"/>
      <c r="E1154" s="6"/>
      <c r="F1154" s="6"/>
      <c r="G1154" s="6"/>
      <c r="H1154" s="6"/>
      <c r="I1154" s="6"/>
      <c r="L1154" s="6"/>
      <c r="M1154" s="6"/>
      <c r="Q1154" s="7"/>
    </row>
    <row r="1155" spans="2:17" s="5" customFormat="1" x14ac:dyDescent="0.35">
      <c r="B1155" s="6"/>
      <c r="C1155" s="6"/>
      <c r="D1155" s="6"/>
      <c r="E1155" s="6"/>
      <c r="F1155" s="6"/>
      <c r="G1155" s="6"/>
      <c r="H1155" s="6"/>
      <c r="I1155" s="6"/>
      <c r="L1155" s="6"/>
      <c r="M1155" s="6"/>
      <c r="Q1155" s="7"/>
    </row>
    <row r="1156" spans="2:17" s="5" customFormat="1" x14ac:dyDescent="0.35">
      <c r="B1156" s="6"/>
      <c r="C1156" s="6"/>
      <c r="D1156" s="6"/>
      <c r="E1156" s="6"/>
      <c r="F1156" s="6"/>
      <c r="G1156" s="6"/>
      <c r="H1156" s="6"/>
      <c r="I1156" s="6"/>
      <c r="L1156" s="6"/>
      <c r="M1156" s="6"/>
      <c r="Q1156" s="7"/>
    </row>
    <row r="1157" spans="2:17" s="5" customFormat="1" x14ac:dyDescent="0.35">
      <c r="B1157" s="6"/>
      <c r="C1157" s="6"/>
      <c r="D1157" s="6"/>
      <c r="E1157" s="6"/>
      <c r="F1157" s="6"/>
      <c r="G1157" s="6"/>
      <c r="H1157" s="6"/>
      <c r="I1157" s="6"/>
      <c r="L1157" s="6"/>
      <c r="M1157" s="6"/>
      <c r="Q1157" s="7"/>
    </row>
    <row r="1158" spans="2:17" s="5" customFormat="1" x14ac:dyDescent="0.35">
      <c r="B1158" s="6"/>
      <c r="C1158" s="6"/>
      <c r="D1158" s="6"/>
      <c r="E1158" s="6"/>
      <c r="F1158" s="6"/>
      <c r="G1158" s="6"/>
      <c r="H1158" s="6"/>
      <c r="I1158" s="6"/>
      <c r="L1158" s="6"/>
      <c r="M1158" s="6"/>
      <c r="Q1158" s="7"/>
    </row>
    <row r="1159" spans="2:17" s="5" customFormat="1" x14ac:dyDescent="0.35">
      <c r="B1159" s="6"/>
      <c r="C1159" s="6"/>
      <c r="D1159" s="6"/>
      <c r="E1159" s="6"/>
      <c r="F1159" s="6"/>
      <c r="G1159" s="6"/>
      <c r="H1159" s="6"/>
      <c r="I1159" s="6"/>
      <c r="L1159" s="6"/>
      <c r="M1159" s="6"/>
      <c r="Q1159" s="7"/>
    </row>
    <row r="1160" spans="2:17" s="5" customFormat="1" x14ac:dyDescent="0.35">
      <c r="B1160" s="6"/>
      <c r="C1160" s="6"/>
      <c r="D1160" s="6"/>
      <c r="E1160" s="6"/>
      <c r="F1160" s="6"/>
      <c r="G1160" s="6"/>
      <c r="H1160" s="6"/>
      <c r="I1160" s="6"/>
      <c r="L1160" s="6"/>
      <c r="M1160" s="6"/>
      <c r="Q1160" s="7"/>
    </row>
    <row r="1161" spans="2:17" s="5" customFormat="1" x14ac:dyDescent="0.35">
      <c r="B1161" s="6"/>
      <c r="C1161" s="6"/>
      <c r="D1161" s="6"/>
      <c r="E1161" s="6"/>
      <c r="F1161" s="6"/>
      <c r="G1161" s="6"/>
      <c r="H1161" s="6"/>
      <c r="I1161" s="6"/>
      <c r="L1161" s="6"/>
      <c r="M1161" s="6"/>
      <c r="Q1161" s="7"/>
    </row>
    <row r="1162" spans="2:17" s="5" customFormat="1" x14ac:dyDescent="0.35">
      <c r="B1162" s="6"/>
      <c r="C1162" s="6"/>
      <c r="D1162" s="6"/>
      <c r="E1162" s="6"/>
      <c r="F1162" s="6"/>
      <c r="G1162" s="6"/>
      <c r="H1162" s="6"/>
      <c r="I1162" s="6"/>
      <c r="L1162" s="6"/>
      <c r="M1162" s="6"/>
      <c r="Q1162" s="7"/>
    </row>
    <row r="1163" spans="2:17" s="5" customFormat="1" x14ac:dyDescent="0.35">
      <c r="B1163" s="6"/>
      <c r="C1163" s="6"/>
      <c r="D1163" s="6"/>
      <c r="E1163" s="6"/>
      <c r="F1163" s="6"/>
      <c r="G1163" s="6"/>
      <c r="H1163" s="6"/>
      <c r="I1163" s="6"/>
      <c r="L1163" s="6"/>
      <c r="M1163" s="6"/>
      <c r="Q1163" s="7"/>
    </row>
    <row r="1164" spans="2:17" s="5" customFormat="1" x14ac:dyDescent="0.35">
      <c r="B1164" s="6"/>
      <c r="C1164" s="6"/>
      <c r="D1164" s="6"/>
      <c r="E1164" s="6"/>
      <c r="F1164" s="6"/>
      <c r="G1164" s="6"/>
      <c r="H1164" s="6"/>
      <c r="I1164" s="6"/>
      <c r="L1164" s="6"/>
      <c r="M1164" s="6"/>
      <c r="Q1164" s="7"/>
    </row>
    <row r="1165" spans="2:17" s="5" customFormat="1" x14ac:dyDescent="0.35">
      <c r="B1165" s="6"/>
      <c r="C1165" s="6"/>
      <c r="D1165" s="6"/>
      <c r="E1165" s="6"/>
      <c r="F1165" s="6"/>
      <c r="G1165" s="6"/>
      <c r="H1165" s="6"/>
      <c r="I1165" s="6"/>
      <c r="L1165" s="6"/>
      <c r="M1165" s="6"/>
      <c r="Q1165" s="7"/>
    </row>
    <row r="1166" spans="2:17" s="5" customFormat="1" x14ac:dyDescent="0.35">
      <c r="B1166" s="6"/>
      <c r="C1166" s="6"/>
      <c r="D1166" s="6"/>
      <c r="E1166" s="6"/>
      <c r="F1166" s="6"/>
      <c r="G1166" s="6"/>
      <c r="H1166" s="6"/>
      <c r="I1166" s="6"/>
      <c r="L1166" s="6"/>
      <c r="M1166" s="6"/>
      <c r="Q1166" s="7"/>
    </row>
    <row r="1167" spans="2:17" s="5" customFormat="1" x14ac:dyDescent="0.35">
      <c r="B1167" s="6"/>
      <c r="C1167" s="6"/>
      <c r="D1167" s="6"/>
      <c r="E1167" s="6"/>
      <c r="F1167" s="6"/>
      <c r="G1167" s="6"/>
      <c r="H1167" s="6"/>
      <c r="I1167" s="6"/>
      <c r="L1167" s="6"/>
      <c r="M1167" s="6"/>
      <c r="Q1167" s="7"/>
    </row>
    <row r="1168" spans="2:17" s="5" customFormat="1" x14ac:dyDescent="0.35">
      <c r="B1168" s="6"/>
      <c r="C1168" s="6"/>
      <c r="D1168" s="6"/>
      <c r="E1168" s="6"/>
      <c r="F1168" s="6"/>
      <c r="G1168" s="6"/>
      <c r="H1168" s="6"/>
      <c r="I1168" s="6"/>
      <c r="L1168" s="6"/>
      <c r="M1168" s="6"/>
      <c r="Q1168" s="7"/>
    </row>
    <row r="1169" spans="2:17" s="5" customFormat="1" x14ac:dyDescent="0.35">
      <c r="B1169" s="6"/>
      <c r="C1169" s="6"/>
      <c r="D1169" s="6"/>
      <c r="E1169" s="6"/>
      <c r="F1169" s="6"/>
      <c r="G1169" s="6"/>
      <c r="H1169" s="6"/>
      <c r="I1169" s="6"/>
      <c r="L1169" s="6"/>
      <c r="M1169" s="6"/>
      <c r="Q1169" s="7"/>
    </row>
    <row r="1170" spans="2:17" s="5" customFormat="1" x14ac:dyDescent="0.35">
      <c r="B1170" s="6"/>
      <c r="C1170" s="6"/>
      <c r="D1170" s="6"/>
      <c r="E1170" s="6"/>
      <c r="F1170" s="6"/>
      <c r="G1170" s="6"/>
      <c r="H1170" s="6"/>
      <c r="I1170" s="6"/>
      <c r="L1170" s="6"/>
      <c r="M1170" s="6"/>
      <c r="Q1170" s="7"/>
    </row>
    <row r="1171" spans="2:17" s="5" customFormat="1" x14ac:dyDescent="0.35">
      <c r="B1171" s="6"/>
      <c r="C1171" s="6"/>
      <c r="D1171" s="6"/>
      <c r="E1171" s="6"/>
      <c r="F1171" s="6"/>
      <c r="G1171" s="6"/>
      <c r="H1171" s="6"/>
      <c r="I1171" s="6"/>
      <c r="L1171" s="6"/>
      <c r="M1171" s="6"/>
      <c r="Q1171" s="7"/>
    </row>
    <row r="1172" spans="2:17" s="5" customFormat="1" x14ac:dyDescent="0.35">
      <c r="B1172" s="6"/>
      <c r="C1172" s="6"/>
      <c r="D1172" s="6"/>
      <c r="E1172" s="6"/>
      <c r="F1172" s="6"/>
      <c r="G1172" s="6"/>
      <c r="H1172" s="6"/>
      <c r="I1172" s="6"/>
      <c r="L1172" s="6"/>
      <c r="M1172" s="6"/>
      <c r="Q1172" s="7"/>
    </row>
    <row r="1173" spans="2:17" s="5" customFormat="1" x14ac:dyDescent="0.35">
      <c r="B1173" s="6"/>
      <c r="C1173" s="6"/>
      <c r="D1173" s="6"/>
      <c r="E1173" s="6"/>
      <c r="F1173" s="6"/>
      <c r="G1173" s="6"/>
      <c r="H1173" s="6"/>
      <c r="I1173" s="6"/>
      <c r="L1173" s="6"/>
      <c r="M1173" s="6"/>
      <c r="Q1173" s="7"/>
    </row>
    <row r="1174" spans="2:17" s="5" customFormat="1" x14ac:dyDescent="0.35">
      <c r="B1174" s="6"/>
      <c r="C1174" s="6"/>
      <c r="D1174" s="6"/>
      <c r="E1174" s="6"/>
      <c r="F1174" s="6"/>
      <c r="G1174" s="6"/>
      <c r="H1174" s="6"/>
      <c r="I1174" s="6"/>
      <c r="L1174" s="6"/>
      <c r="M1174" s="6"/>
      <c r="Q1174" s="7"/>
    </row>
    <row r="1175" spans="2:17" s="5" customFormat="1" x14ac:dyDescent="0.35">
      <c r="B1175" s="6"/>
      <c r="C1175" s="6"/>
      <c r="D1175" s="6"/>
      <c r="E1175" s="6"/>
      <c r="F1175" s="6"/>
      <c r="G1175" s="6"/>
      <c r="H1175" s="6"/>
      <c r="I1175" s="6"/>
      <c r="L1175" s="6"/>
      <c r="M1175" s="6"/>
      <c r="Q1175" s="7"/>
    </row>
    <row r="1176" spans="2:17" s="5" customFormat="1" x14ac:dyDescent="0.35">
      <c r="B1176" s="6"/>
      <c r="C1176" s="6"/>
      <c r="D1176" s="6"/>
      <c r="E1176" s="6"/>
      <c r="F1176" s="6"/>
      <c r="G1176" s="6"/>
      <c r="H1176" s="6"/>
      <c r="I1176" s="6"/>
      <c r="L1176" s="6"/>
      <c r="M1176" s="6"/>
      <c r="Q1176" s="7"/>
    </row>
    <row r="1177" spans="2:17" s="5" customFormat="1" x14ac:dyDescent="0.35">
      <c r="B1177" s="6"/>
      <c r="C1177" s="6"/>
      <c r="D1177" s="6"/>
      <c r="E1177" s="6"/>
      <c r="F1177" s="6"/>
      <c r="G1177" s="6"/>
      <c r="H1177" s="6"/>
      <c r="I1177" s="6"/>
      <c r="L1177" s="6"/>
      <c r="M1177" s="6"/>
      <c r="Q1177" s="7"/>
    </row>
    <row r="1178" spans="2:17" s="5" customFormat="1" x14ac:dyDescent="0.35">
      <c r="B1178" s="6"/>
      <c r="C1178" s="6"/>
      <c r="D1178" s="6"/>
      <c r="E1178" s="6"/>
      <c r="F1178" s="6"/>
      <c r="G1178" s="6"/>
      <c r="H1178" s="6"/>
      <c r="I1178" s="6"/>
      <c r="L1178" s="6"/>
      <c r="M1178" s="6"/>
      <c r="Q1178" s="7"/>
    </row>
    <row r="1179" spans="2:17" s="5" customFormat="1" x14ac:dyDescent="0.35">
      <c r="B1179" s="6"/>
      <c r="C1179" s="6"/>
      <c r="D1179" s="6"/>
      <c r="E1179" s="6"/>
      <c r="F1179" s="6"/>
      <c r="G1179" s="6"/>
      <c r="H1179" s="6"/>
      <c r="I1179" s="6"/>
      <c r="L1179" s="6"/>
      <c r="M1179" s="6"/>
      <c r="Q1179" s="7"/>
    </row>
    <row r="1180" spans="2:17" s="5" customFormat="1" x14ac:dyDescent="0.35">
      <c r="B1180" s="6"/>
      <c r="C1180" s="6"/>
      <c r="D1180" s="6"/>
      <c r="E1180" s="6"/>
      <c r="F1180" s="6"/>
      <c r="G1180" s="6"/>
      <c r="H1180" s="6"/>
      <c r="I1180" s="6"/>
      <c r="L1180" s="6"/>
      <c r="M1180" s="6"/>
      <c r="Q1180" s="7"/>
    </row>
    <row r="1181" spans="2:17" s="5" customFormat="1" x14ac:dyDescent="0.35">
      <c r="B1181" s="6"/>
      <c r="C1181" s="6"/>
      <c r="D1181" s="6"/>
      <c r="E1181" s="6"/>
      <c r="F1181" s="6"/>
      <c r="G1181" s="6"/>
      <c r="H1181" s="6"/>
      <c r="I1181" s="6"/>
      <c r="L1181" s="6"/>
      <c r="M1181" s="6"/>
      <c r="Q1181" s="7"/>
    </row>
    <row r="1182" spans="2:17" s="5" customFormat="1" x14ac:dyDescent="0.35">
      <c r="B1182" s="6"/>
      <c r="C1182" s="6"/>
      <c r="D1182" s="6"/>
      <c r="E1182" s="6"/>
      <c r="F1182" s="6"/>
      <c r="G1182" s="6"/>
      <c r="H1182" s="6"/>
      <c r="I1182" s="6"/>
      <c r="L1182" s="6"/>
      <c r="M1182" s="6"/>
      <c r="Q1182" s="7"/>
    </row>
    <row r="1183" spans="2:17" s="5" customFormat="1" x14ac:dyDescent="0.35">
      <c r="B1183" s="6"/>
      <c r="C1183" s="6"/>
      <c r="D1183" s="6"/>
      <c r="E1183" s="6"/>
      <c r="F1183" s="6"/>
      <c r="G1183" s="6"/>
      <c r="H1183" s="6"/>
      <c r="I1183" s="6"/>
      <c r="L1183" s="6"/>
      <c r="M1183" s="6"/>
      <c r="Q1183" s="7"/>
    </row>
    <row r="1184" spans="2:17" s="5" customFormat="1" x14ac:dyDescent="0.35">
      <c r="B1184" s="6"/>
      <c r="C1184" s="6"/>
      <c r="D1184" s="6"/>
      <c r="E1184" s="6"/>
      <c r="F1184" s="6"/>
      <c r="G1184" s="6"/>
      <c r="H1184" s="6"/>
      <c r="I1184" s="6"/>
      <c r="L1184" s="6"/>
      <c r="M1184" s="6"/>
      <c r="Q1184" s="7"/>
    </row>
    <row r="1185" spans="2:17" s="5" customFormat="1" x14ac:dyDescent="0.35">
      <c r="B1185" s="6"/>
      <c r="C1185" s="6"/>
      <c r="D1185" s="6"/>
      <c r="E1185" s="6"/>
      <c r="F1185" s="6"/>
      <c r="G1185" s="6"/>
      <c r="H1185" s="6"/>
      <c r="I1185" s="6"/>
      <c r="L1185" s="6"/>
      <c r="M1185" s="6"/>
      <c r="Q1185" s="7"/>
    </row>
    <row r="1186" spans="2:17" s="5" customFormat="1" x14ac:dyDescent="0.35">
      <c r="B1186" s="6"/>
      <c r="C1186" s="6"/>
      <c r="D1186" s="6"/>
      <c r="E1186" s="6"/>
      <c r="F1186" s="6"/>
      <c r="G1186" s="6"/>
      <c r="H1186" s="6"/>
      <c r="I1186" s="6"/>
      <c r="L1186" s="6"/>
      <c r="M1186" s="6"/>
      <c r="Q1186" s="7"/>
    </row>
    <row r="1187" spans="2:17" s="5" customFormat="1" x14ac:dyDescent="0.35">
      <c r="B1187" s="6"/>
      <c r="C1187" s="6"/>
      <c r="D1187" s="6"/>
      <c r="E1187" s="6"/>
      <c r="F1187" s="6"/>
      <c r="G1187" s="6"/>
      <c r="H1187" s="6"/>
      <c r="I1187" s="6"/>
      <c r="L1187" s="6"/>
      <c r="M1187" s="6"/>
      <c r="Q1187" s="7"/>
    </row>
    <row r="1188" spans="2:17" s="5" customFormat="1" x14ac:dyDescent="0.35">
      <c r="B1188" s="6"/>
      <c r="C1188" s="6"/>
      <c r="D1188" s="6"/>
      <c r="E1188" s="6"/>
      <c r="F1188" s="6"/>
      <c r="G1188" s="6"/>
      <c r="H1188" s="6"/>
      <c r="I1188" s="6"/>
      <c r="L1188" s="6"/>
      <c r="M1188" s="6"/>
      <c r="Q1188" s="7"/>
    </row>
    <row r="1189" spans="2:17" s="5" customFormat="1" x14ac:dyDescent="0.35">
      <c r="B1189" s="6"/>
      <c r="C1189" s="6"/>
      <c r="D1189" s="6"/>
      <c r="E1189" s="6"/>
      <c r="F1189" s="6"/>
      <c r="G1189" s="6"/>
      <c r="H1189" s="6"/>
      <c r="I1189" s="6"/>
      <c r="L1189" s="6"/>
      <c r="M1189" s="6"/>
      <c r="Q1189" s="7"/>
    </row>
    <row r="1190" spans="2:17" s="5" customFormat="1" x14ac:dyDescent="0.35">
      <c r="B1190" s="6"/>
      <c r="C1190" s="6"/>
      <c r="D1190" s="6"/>
      <c r="E1190" s="6"/>
      <c r="F1190" s="6"/>
      <c r="G1190" s="6"/>
      <c r="H1190" s="6"/>
      <c r="I1190" s="6"/>
      <c r="L1190" s="6"/>
      <c r="M1190" s="6"/>
      <c r="Q1190" s="7"/>
    </row>
    <row r="1191" spans="2:17" s="5" customFormat="1" x14ac:dyDescent="0.35">
      <c r="B1191" s="6"/>
      <c r="C1191" s="6"/>
      <c r="D1191" s="6"/>
      <c r="E1191" s="6"/>
      <c r="F1191" s="6"/>
      <c r="G1191" s="6"/>
      <c r="H1191" s="6"/>
      <c r="I1191" s="6"/>
      <c r="L1191" s="6"/>
      <c r="M1191" s="6"/>
      <c r="Q1191" s="7"/>
    </row>
    <row r="1192" spans="2:17" s="5" customFormat="1" x14ac:dyDescent="0.35">
      <c r="B1192" s="6"/>
      <c r="C1192" s="6"/>
      <c r="D1192" s="6"/>
      <c r="E1192" s="6"/>
      <c r="F1192" s="6"/>
      <c r="G1192" s="6"/>
      <c r="H1192" s="6"/>
      <c r="I1192" s="6"/>
      <c r="L1192" s="6"/>
      <c r="M1192" s="6"/>
      <c r="Q1192" s="7"/>
    </row>
    <row r="1193" spans="2:17" s="5" customFormat="1" x14ac:dyDescent="0.35">
      <c r="B1193" s="6"/>
      <c r="C1193" s="6"/>
      <c r="D1193" s="6"/>
      <c r="E1193" s="6"/>
      <c r="F1193" s="6"/>
      <c r="G1193" s="6"/>
      <c r="H1193" s="6"/>
      <c r="I1193" s="6"/>
      <c r="L1193" s="6"/>
      <c r="M1193" s="6"/>
      <c r="Q1193" s="7"/>
    </row>
    <row r="1194" spans="2:17" s="5" customFormat="1" x14ac:dyDescent="0.35">
      <c r="B1194" s="6"/>
      <c r="C1194" s="6"/>
      <c r="D1194" s="6"/>
      <c r="E1194" s="6"/>
      <c r="F1194" s="6"/>
      <c r="G1194" s="6"/>
      <c r="H1194" s="6"/>
      <c r="I1194" s="6"/>
      <c r="L1194" s="6"/>
      <c r="M1194" s="6"/>
      <c r="Q1194" s="7"/>
    </row>
    <row r="1195" spans="2:17" s="5" customFormat="1" x14ac:dyDescent="0.35">
      <c r="B1195" s="6"/>
      <c r="C1195" s="6"/>
      <c r="D1195" s="6"/>
      <c r="E1195" s="6"/>
      <c r="F1195" s="6"/>
      <c r="G1195" s="6"/>
      <c r="H1195" s="6"/>
      <c r="I1195" s="6"/>
      <c r="L1195" s="6"/>
      <c r="M1195" s="6"/>
      <c r="Q1195" s="7"/>
    </row>
    <row r="1196" spans="2:17" s="5" customFormat="1" x14ac:dyDescent="0.35">
      <c r="B1196" s="6"/>
      <c r="C1196" s="6"/>
      <c r="D1196" s="6"/>
      <c r="E1196" s="6"/>
      <c r="F1196" s="6"/>
      <c r="G1196" s="6"/>
      <c r="H1196" s="6"/>
      <c r="I1196" s="6"/>
      <c r="L1196" s="6"/>
      <c r="M1196" s="6"/>
      <c r="Q1196" s="7"/>
    </row>
    <row r="1197" spans="2:17" s="5" customFormat="1" x14ac:dyDescent="0.35">
      <c r="B1197" s="6"/>
      <c r="C1197" s="6"/>
      <c r="D1197" s="6"/>
      <c r="E1197" s="6"/>
      <c r="F1197" s="6"/>
      <c r="G1197" s="6"/>
      <c r="H1197" s="6"/>
      <c r="I1197" s="6"/>
      <c r="L1197" s="6"/>
      <c r="M1197" s="6"/>
      <c r="Q1197" s="7"/>
    </row>
    <row r="1198" spans="2:17" s="5" customFormat="1" x14ac:dyDescent="0.35">
      <c r="B1198" s="6"/>
      <c r="C1198" s="6"/>
      <c r="D1198" s="6"/>
      <c r="E1198" s="6"/>
      <c r="F1198" s="6"/>
      <c r="G1198" s="6"/>
      <c r="H1198" s="6"/>
      <c r="I1198" s="6"/>
      <c r="L1198" s="6"/>
      <c r="M1198" s="6"/>
      <c r="Q1198" s="7"/>
    </row>
    <row r="1199" spans="2:17" s="5" customFormat="1" x14ac:dyDescent="0.35">
      <c r="B1199" s="6"/>
      <c r="C1199" s="6"/>
      <c r="D1199" s="6"/>
      <c r="E1199" s="6"/>
      <c r="F1199" s="6"/>
      <c r="G1199" s="6"/>
      <c r="H1199" s="6"/>
      <c r="I1199" s="6"/>
      <c r="L1199" s="6"/>
      <c r="M1199" s="6"/>
      <c r="Q1199" s="7"/>
    </row>
    <row r="1200" spans="2:17" s="5" customFormat="1" x14ac:dyDescent="0.35">
      <c r="B1200" s="6"/>
      <c r="C1200" s="6"/>
      <c r="D1200" s="6"/>
      <c r="E1200" s="6"/>
      <c r="F1200" s="6"/>
      <c r="G1200" s="6"/>
      <c r="H1200" s="6"/>
      <c r="I1200" s="6"/>
      <c r="L1200" s="6"/>
      <c r="M1200" s="6"/>
      <c r="Q1200" s="7"/>
    </row>
    <row r="1201" spans="2:17" s="5" customFormat="1" x14ac:dyDescent="0.35">
      <c r="B1201" s="6"/>
      <c r="C1201" s="6"/>
      <c r="D1201" s="6"/>
      <c r="E1201" s="6"/>
      <c r="F1201" s="6"/>
      <c r="G1201" s="6"/>
      <c r="H1201" s="6"/>
      <c r="I1201" s="6"/>
      <c r="L1201" s="6"/>
      <c r="M1201" s="6"/>
      <c r="Q1201" s="7"/>
    </row>
    <row r="1202" spans="2:17" s="5" customFormat="1" x14ac:dyDescent="0.35">
      <c r="B1202" s="6"/>
      <c r="C1202" s="6"/>
      <c r="D1202" s="6"/>
      <c r="E1202" s="6"/>
      <c r="F1202" s="3"/>
      <c r="G1202" s="6"/>
      <c r="H1202" s="6"/>
      <c r="I1202" s="6"/>
      <c r="L1202" s="6"/>
      <c r="M1202" s="6"/>
      <c r="Q1202" s="7"/>
    </row>
    <row r="1203" spans="2:17" s="5" customFormat="1" x14ac:dyDescent="0.35">
      <c r="B1203" s="6"/>
      <c r="C1203" s="6"/>
      <c r="D1203" s="6"/>
      <c r="E1203" s="6"/>
      <c r="F1203" s="3"/>
      <c r="G1203" s="6"/>
      <c r="H1203" s="6"/>
      <c r="I1203" s="6"/>
      <c r="L1203" s="6"/>
      <c r="M1203" s="6"/>
      <c r="Q1203" s="7"/>
    </row>
    <row r="1204" spans="2:17" s="5" customFormat="1" x14ac:dyDescent="0.35">
      <c r="B1204" s="6"/>
      <c r="C1204" s="6"/>
      <c r="D1204" s="6"/>
      <c r="E1204" s="6"/>
      <c r="F1204" s="3"/>
      <c r="G1204" s="6"/>
      <c r="H1204" s="6"/>
      <c r="I1204" s="6"/>
      <c r="L1204" s="6"/>
      <c r="M1204" s="6"/>
      <c r="Q1204" s="7"/>
    </row>
    <row r="1205" spans="2:17" s="5" customFormat="1" x14ac:dyDescent="0.35">
      <c r="B1205" s="6"/>
      <c r="C1205" s="6"/>
      <c r="D1205" s="6"/>
      <c r="E1205" s="6"/>
      <c r="F1205" s="3"/>
      <c r="G1205" s="6"/>
      <c r="H1205" s="6"/>
      <c r="I1205" s="6"/>
      <c r="L1205" s="6"/>
      <c r="M1205" s="6"/>
      <c r="Q1205" s="7"/>
    </row>
    <row r="1206" spans="2:17" s="5" customFormat="1" x14ac:dyDescent="0.35">
      <c r="B1206" s="6"/>
      <c r="C1206" s="6"/>
      <c r="D1206" s="6"/>
      <c r="E1206" s="6"/>
      <c r="F1206" s="3"/>
      <c r="G1206" s="6"/>
      <c r="H1206" s="6"/>
      <c r="I1206" s="6"/>
      <c r="L1206" s="6"/>
      <c r="M1206" s="6"/>
      <c r="Q1206" s="7"/>
    </row>
    <row r="1207" spans="2:17" s="5" customFormat="1" x14ac:dyDescent="0.35">
      <c r="B1207" s="6"/>
      <c r="C1207" s="6"/>
      <c r="D1207" s="6"/>
      <c r="E1207" s="6"/>
      <c r="F1207" s="3"/>
      <c r="G1207" s="6"/>
      <c r="H1207" s="6"/>
      <c r="I1207" s="6"/>
      <c r="L1207" s="6"/>
      <c r="M1207" s="6"/>
      <c r="Q1207" s="7"/>
    </row>
    <row r="1208" spans="2:17" s="5" customFormat="1" x14ac:dyDescent="0.35">
      <c r="B1208" s="6"/>
      <c r="C1208" s="6"/>
      <c r="D1208" s="6"/>
      <c r="E1208" s="6"/>
      <c r="F1208" s="3"/>
      <c r="G1208" s="6"/>
      <c r="H1208" s="6"/>
      <c r="I1208" s="6"/>
      <c r="L1208" s="6"/>
      <c r="M1208" s="6"/>
      <c r="Q1208" s="7"/>
    </row>
    <row r="1209" spans="2:17" s="5" customFormat="1" x14ac:dyDescent="0.35">
      <c r="B1209" s="6"/>
      <c r="C1209" s="6"/>
      <c r="D1209" s="6"/>
      <c r="E1209" s="6"/>
      <c r="F1209" s="3"/>
      <c r="G1209" s="6"/>
      <c r="H1209" s="6"/>
      <c r="I1209" s="6"/>
      <c r="L1209" s="6"/>
      <c r="M1209" s="6"/>
      <c r="Q1209" s="7"/>
    </row>
    <row r="1210" spans="2:17" s="5" customFormat="1" x14ac:dyDescent="0.35">
      <c r="B1210" s="6"/>
      <c r="C1210" s="6"/>
      <c r="D1210" s="6"/>
      <c r="E1210" s="6"/>
      <c r="F1210" s="3"/>
      <c r="G1210" s="6"/>
      <c r="H1210" s="6"/>
      <c r="I1210" s="6"/>
      <c r="L1210" s="6"/>
      <c r="M1210" s="6"/>
      <c r="Q1210" s="7"/>
    </row>
    <row r="1211" spans="2:17" s="5" customFormat="1" x14ac:dyDescent="0.35">
      <c r="B1211" s="6"/>
      <c r="C1211" s="6"/>
      <c r="D1211" s="6"/>
      <c r="E1211" s="6"/>
      <c r="F1211" s="3"/>
      <c r="G1211" s="6"/>
      <c r="H1211" s="6"/>
      <c r="I1211" s="6"/>
      <c r="L1211" s="6"/>
      <c r="M1211" s="6"/>
      <c r="Q1211" s="7"/>
    </row>
    <row r="1212" spans="2:17" s="5" customFormat="1" x14ac:dyDescent="0.35">
      <c r="B1212" s="6"/>
      <c r="C1212" s="6"/>
      <c r="D1212" s="6"/>
      <c r="E1212" s="6"/>
      <c r="F1212" s="3"/>
      <c r="G1212" s="6"/>
      <c r="H1212" s="6"/>
      <c r="I1212" s="6"/>
      <c r="L1212" s="6"/>
      <c r="M1212" s="6"/>
      <c r="Q1212" s="7"/>
    </row>
    <row r="1213" spans="2:17" s="5" customFormat="1" x14ac:dyDescent="0.35">
      <c r="B1213" s="6"/>
      <c r="C1213" s="6"/>
      <c r="D1213" s="6"/>
      <c r="E1213" s="6"/>
      <c r="F1213" s="3"/>
      <c r="G1213" s="6"/>
      <c r="H1213" s="6"/>
      <c r="I1213" s="6"/>
      <c r="L1213" s="6"/>
      <c r="M1213" s="6"/>
      <c r="Q1213" s="7"/>
    </row>
    <row r="1214" spans="2:17" s="5" customFormat="1" x14ac:dyDescent="0.35">
      <c r="B1214" s="6"/>
      <c r="C1214" s="6"/>
      <c r="D1214" s="6"/>
      <c r="E1214" s="6"/>
      <c r="F1214" s="3"/>
      <c r="G1214" s="6"/>
      <c r="H1214" s="6"/>
      <c r="I1214" s="6"/>
      <c r="L1214" s="6"/>
      <c r="M1214" s="6"/>
      <c r="Q1214" s="7"/>
    </row>
    <row r="1215" spans="2:17" s="5" customFormat="1" x14ac:dyDescent="0.35">
      <c r="B1215" s="6"/>
      <c r="C1215" s="6"/>
      <c r="D1215" s="6"/>
      <c r="E1215" s="6"/>
      <c r="F1215" s="3"/>
      <c r="G1215" s="6"/>
      <c r="H1215" s="6"/>
      <c r="I1215" s="6"/>
      <c r="L1215" s="6"/>
      <c r="M1215" s="6"/>
      <c r="Q1215" s="7"/>
    </row>
    <row r="1216" spans="2:17" s="5" customFormat="1" x14ac:dyDescent="0.35">
      <c r="B1216" s="6"/>
      <c r="C1216" s="6"/>
      <c r="D1216" s="6"/>
      <c r="E1216" s="6"/>
      <c r="F1216" s="3"/>
      <c r="G1216" s="6"/>
      <c r="H1216" s="6"/>
      <c r="I1216" s="6"/>
      <c r="L1216" s="6"/>
      <c r="M1216" s="6"/>
      <c r="Q1216" s="7"/>
    </row>
  </sheetData>
  <dataConsolidate/>
  <mergeCells count="1">
    <mergeCell ref="G3:I3"/>
  </mergeCells>
  <conditionalFormatting sqref="B1:C1 B3 B99:B100 B1217:C1048576 B168:B169 B71:B73 B37 B50:B51 B15:B20 B22:B24 B53 B137:C138 B140:B144 B11:B13 B155 B159 B77 B156:C158 B124:C126 B171:C173 B78:C87 B75:C76 B28 B227:C232 B218:B226 B192:B193 B162:C163 B216:C216 B108:B110 B117:C122 B179:B186 B60:B61 B30:B33 B5:C10 B35 B55 B89:B97 B102:C107 B112:B116 B150:B153 B161 B165:C166 B195:B197 B207:B215 B65:C66 C67:C68 B63:C63 B199:B200 B202:B205 B175:C178">
    <cfRule type="containsText" dxfId="431" priority="425" operator="containsText" text="Anskaffelse pågår">
      <formula>NOT(ISERROR(SEARCH("Anskaffelse pågår",B1)))</formula>
    </cfRule>
    <cfRule type="containsText" dxfId="430" priority="426" operator="containsText" text="Overlevering OK">
      <formula>NOT(ISERROR(SEARCH("Overlevering OK",B1)))</formula>
    </cfRule>
    <cfRule type="containsText" dxfId="429" priority="427" stopIfTrue="1" operator="containsText" text="Anskaffelse pågår">
      <formula>NOT(ISERROR(SEARCH("Anskaffelse pågår",B1)))</formula>
    </cfRule>
  </conditionalFormatting>
  <conditionalFormatting sqref="C168:C169">
    <cfRule type="containsText" dxfId="428" priority="422" operator="containsText" text="Anskaffelse pågår">
      <formula>NOT(ISERROR(SEARCH("Anskaffelse pågår",C168)))</formula>
    </cfRule>
    <cfRule type="containsText" dxfId="427" priority="423" operator="containsText" text="Overlevering OK">
      <formula>NOT(ISERROR(SEARCH("Overlevering OK",C168)))</formula>
    </cfRule>
    <cfRule type="containsText" dxfId="426" priority="424" stopIfTrue="1" operator="containsText" text="Anskaffelse pågår">
      <formula>NOT(ISERROR(SEARCH("Anskaffelse pågår",C168)))</formula>
    </cfRule>
  </conditionalFormatting>
  <conditionalFormatting sqref="C89:C97">
    <cfRule type="containsText" dxfId="425" priority="419" operator="containsText" text="Anskaffelse pågår">
      <formula>NOT(ISERROR(SEARCH("Anskaffelse pågår",C89)))</formula>
    </cfRule>
    <cfRule type="containsText" dxfId="424" priority="420" operator="containsText" text="Overlevering OK">
      <formula>NOT(ISERROR(SEARCH("Overlevering OK",C89)))</formula>
    </cfRule>
    <cfRule type="containsText" dxfId="423" priority="421" stopIfTrue="1" operator="containsText" text="Anskaffelse pågår">
      <formula>NOT(ISERROR(SEARCH("Anskaffelse pågår",C89)))</formula>
    </cfRule>
  </conditionalFormatting>
  <conditionalFormatting sqref="C99:C100">
    <cfRule type="containsText" dxfId="422" priority="416" operator="containsText" text="Anskaffelse pågår">
      <formula>NOT(ISERROR(SEARCH("Anskaffelse pågår",C99)))</formula>
    </cfRule>
    <cfRule type="containsText" dxfId="421" priority="417" operator="containsText" text="Overlevering OK">
      <formula>NOT(ISERROR(SEARCH("Overlevering OK",C99)))</formula>
    </cfRule>
    <cfRule type="containsText" dxfId="420" priority="418" stopIfTrue="1" operator="containsText" text="Anskaffelse pågår">
      <formula>NOT(ISERROR(SEARCH("Anskaffelse pågår",C99)))</formula>
    </cfRule>
  </conditionalFormatting>
  <conditionalFormatting sqref="B14">
    <cfRule type="containsText" dxfId="419" priority="413" operator="containsText" text="Anskaffelse pågår">
      <formula>NOT(ISERROR(SEARCH("Anskaffelse pågår",B14)))</formula>
    </cfRule>
    <cfRule type="containsText" dxfId="418" priority="414" operator="containsText" text="Overlevering OK">
      <formula>NOT(ISERROR(SEARCH("Overlevering OK",B14)))</formula>
    </cfRule>
    <cfRule type="containsText" dxfId="417" priority="415" stopIfTrue="1" operator="containsText" text="Anskaffelse pågår">
      <formula>NOT(ISERROR(SEARCH("Anskaffelse pågår",B14)))</formula>
    </cfRule>
  </conditionalFormatting>
  <conditionalFormatting sqref="B21">
    <cfRule type="containsText" dxfId="416" priority="410" operator="containsText" text="Anskaffelse pågår">
      <formula>NOT(ISERROR(SEARCH("Anskaffelse pågår",B21)))</formula>
    </cfRule>
    <cfRule type="containsText" dxfId="415" priority="411" operator="containsText" text="Overlevering OK">
      <formula>NOT(ISERROR(SEARCH("Overlevering OK",B21)))</formula>
    </cfRule>
    <cfRule type="containsText" dxfId="414" priority="412" stopIfTrue="1" operator="containsText" text="Anskaffelse pågår">
      <formula>NOT(ISERROR(SEARCH("Anskaffelse pågår",B21)))</formula>
    </cfRule>
  </conditionalFormatting>
  <conditionalFormatting sqref="B36">
    <cfRule type="containsText" dxfId="413" priority="407" operator="containsText" text="Anskaffelse pågår">
      <formula>NOT(ISERROR(SEARCH("Anskaffelse pågår",B36)))</formula>
    </cfRule>
    <cfRule type="containsText" dxfId="412" priority="408" operator="containsText" text="Overlevering OK">
      <formula>NOT(ISERROR(SEARCH("Overlevering OK",B36)))</formula>
    </cfRule>
    <cfRule type="containsText" dxfId="411" priority="409" stopIfTrue="1" operator="containsText" text="Anskaffelse pågår">
      <formula>NOT(ISERROR(SEARCH("Anskaffelse pågår",B36)))</formula>
    </cfRule>
  </conditionalFormatting>
  <conditionalFormatting sqref="B38">
    <cfRule type="containsText" dxfId="410" priority="404" operator="containsText" text="Anskaffelse pågår">
      <formula>NOT(ISERROR(SEARCH("Anskaffelse pågår",B38)))</formula>
    </cfRule>
    <cfRule type="containsText" dxfId="409" priority="405" operator="containsText" text="Overlevering OK">
      <formula>NOT(ISERROR(SEARCH("Overlevering OK",B38)))</formula>
    </cfRule>
    <cfRule type="containsText" dxfId="408" priority="406" stopIfTrue="1" operator="containsText" text="Anskaffelse pågår">
      <formula>NOT(ISERROR(SEARCH("Anskaffelse pågår",B38)))</formula>
    </cfRule>
  </conditionalFormatting>
  <conditionalFormatting sqref="B52">
    <cfRule type="containsText" dxfId="407" priority="401" operator="containsText" text="Anskaffelse pågår">
      <formula>NOT(ISERROR(SEARCH("Anskaffelse pågår",B52)))</formula>
    </cfRule>
    <cfRule type="containsText" dxfId="406" priority="402" operator="containsText" text="Overlevering OK">
      <formula>NOT(ISERROR(SEARCH("Overlevering OK",B52)))</formula>
    </cfRule>
    <cfRule type="containsText" dxfId="405" priority="403" stopIfTrue="1" operator="containsText" text="Anskaffelse pågår">
      <formula>NOT(ISERROR(SEARCH("Anskaffelse pågår",B52)))</formula>
    </cfRule>
  </conditionalFormatting>
  <conditionalFormatting sqref="B62">
    <cfRule type="containsText" dxfId="404" priority="398" operator="containsText" text="Anskaffelse pågår">
      <formula>NOT(ISERROR(SEARCH("Anskaffelse pågår",B62)))</formula>
    </cfRule>
    <cfRule type="containsText" dxfId="403" priority="399" operator="containsText" text="Overlevering OK">
      <formula>NOT(ISERROR(SEARCH("Overlevering OK",B62)))</formula>
    </cfRule>
    <cfRule type="containsText" dxfId="402" priority="400" stopIfTrue="1" operator="containsText" text="Anskaffelse pågår">
      <formula>NOT(ISERROR(SEARCH("Anskaffelse pågår",B62)))</formula>
    </cfRule>
  </conditionalFormatting>
  <conditionalFormatting sqref="B67:B68 B70">
    <cfRule type="containsText" dxfId="401" priority="395" operator="containsText" text="Anskaffelse pågår">
      <formula>NOT(ISERROR(SEARCH("Anskaffelse pågår",B67)))</formula>
    </cfRule>
    <cfRule type="containsText" dxfId="400" priority="396" operator="containsText" text="Overlevering OK">
      <formula>NOT(ISERROR(SEARCH("Overlevering OK",B67)))</formula>
    </cfRule>
    <cfRule type="containsText" dxfId="399" priority="397" stopIfTrue="1" operator="containsText" text="Anskaffelse pågår">
      <formula>NOT(ISERROR(SEARCH("Anskaffelse pågår",B67)))</formula>
    </cfRule>
  </conditionalFormatting>
  <conditionalFormatting sqref="B74">
    <cfRule type="containsText" dxfId="398" priority="392" operator="containsText" text="Anskaffelse pågår">
      <formula>NOT(ISERROR(SEARCH("Anskaffelse pågår",B74)))</formula>
    </cfRule>
    <cfRule type="containsText" dxfId="397" priority="393" operator="containsText" text="Overlevering OK">
      <formula>NOT(ISERROR(SEARCH("Overlevering OK",B74)))</formula>
    </cfRule>
    <cfRule type="containsText" dxfId="396" priority="394" stopIfTrue="1" operator="containsText" text="Anskaffelse pågår">
      <formula>NOT(ISERROR(SEARCH("Anskaffelse pågår",B74)))</formula>
    </cfRule>
  </conditionalFormatting>
  <conditionalFormatting sqref="B88:C88">
    <cfRule type="containsText" dxfId="395" priority="389" operator="containsText" text="Anskaffelse pågår">
      <formula>NOT(ISERROR(SEARCH("Anskaffelse pågår",B88)))</formula>
    </cfRule>
    <cfRule type="containsText" dxfId="394" priority="390" operator="containsText" text="Overlevering OK">
      <formula>NOT(ISERROR(SEARCH("Overlevering OK",B88)))</formula>
    </cfRule>
    <cfRule type="containsText" dxfId="393" priority="391" stopIfTrue="1" operator="containsText" text="Anskaffelse pågår">
      <formula>NOT(ISERROR(SEARCH("Anskaffelse pågår",B88)))</formula>
    </cfRule>
  </conditionalFormatting>
  <conditionalFormatting sqref="B98:C98">
    <cfRule type="containsText" dxfId="392" priority="386" operator="containsText" text="Anskaffelse pågår">
      <formula>NOT(ISERROR(SEARCH("Anskaffelse pågår",B98)))</formula>
    </cfRule>
    <cfRule type="containsText" dxfId="391" priority="387" operator="containsText" text="Overlevering OK">
      <formula>NOT(ISERROR(SEARCH("Overlevering OK",B98)))</formula>
    </cfRule>
    <cfRule type="containsText" dxfId="390" priority="388" stopIfTrue="1" operator="containsText" text="Anskaffelse pågår">
      <formula>NOT(ISERROR(SEARCH("Anskaffelse pågår",B98)))</formula>
    </cfRule>
  </conditionalFormatting>
  <conditionalFormatting sqref="B101:C101">
    <cfRule type="containsText" dxfId="389" priority="383" operator="containsText" text="Anskaffelse pågår">
      <formula>NOT(ISERROR(SEARCH("Anskaffelse pågår",B101)))</formula>
    </cfRule>
    <cfRule type="containsText" dxfId="388" priority="384" operator="containsText" text="Overlevering OK">
      <formula>NOT(ISERROR(SEARCH("Overlevering OK",B101)))</formula>
    </cfRule>
    <cfRule type="containsText" dxfId="387" priority="385" stopIfTrue="1" operator="containsText" text="Anskaffelse pågår">
      <formula>NOT(ISERROR(SEARCH("Anskaffelse pågår",B101)))</formula>
    </cfRule>
  </conditionalFormatting>
  <conditionalFormatting sqref="B123:C123">
    <cfRule type="containsText" dxfId="386" priority="380" operator="containsText" text="Anskaffelse pågår">
      <formula>NOT(ISERROR(SEARCH("Anskaffelse pågår",B123)))</formula>
    </cfRule>
    <cfRule type="containsText" dxfId="385" priority="381" operator="containsText" text="Overlevering OK">
      <formula>NOT(ISERROR(SEARCH("Overlevering OK",B123)))</formula>
    </cfRule>
    <cfRule type="containsText" dxfId="384" priority="382" stopIfTrue="1" operator="containsText" text="Anskaffelse pågår">
      <formula>NOT(ISERROR(SEARCH("Anskaffelse pågår",B123)))</formula>
    </cfRule>
  </conditionalFormatting>
  <conditionalFormatting sqref="B139">
    <cfRule type="containsText" dxfId="383" priority="377" operator="containsText" text="Anskaffelse pågår">
      <formula>NOT(ISERROR(SEARCH("Anskaffelse pågår",B139)))</formula>
    </cfRule>
    <cfRule type="containsText" dxfId="382" priority="378" operator="containsText" text="Overlevering OK">
      <formula>NOT(ISERROR(SEARCH("Overlevering OK",B139)))</formula>
    </cfRule>
    <cfRule type="containsText" dxfId="381" priority="379" stopIfTrue="1" operator="containsText" text="Anskaffelse pågår">
      <formula>NOT(ISERROR(SEARCH("Anskaffelse pågår",B139)))</formula>
    </cfRule>
  </conditionalFormatting>
  <conditionalFormatting sqref="B154">
    <cfRule type="containsText" dxfId="380" priority="374" operator="containsText" text="Anskaffelse pågår">
      <formula>NOT(ISERROR(SEARCH("Anskaffelse pågår",B154)))</formula>
    </cfRule>
    <cfRule type="containsText" dxfId="379" priority="375" operator="containsText" text="Overlevering OK">
      <formula>NOT(ISERROR(SEARCH("Overlevering OK",B154)))</formula>
    </cfRule>
    <cfRule type="containsText" dxfId="378" priority="376" stopIfTrue="1" operator="containsText" text="Anskaffelse pågår">
      <formula>NOT(ISERROR(SEARCH("Anskaffelse pågår",B154)))</formula>
    </cfRule>
  </conditionalFormatting>
  <conditionalFormatting sqref="B167:C167">
    <cfRule type="containsText" dxfId="377" priority="371" operator="containsText" text="Anskaffelse pågår">
      <formula>NOT(ISERROR(SEARCH("Anskaffelse pågår",B167)))</formula>
    </cfRule>
    <cfRule type="containsText" dxfId="376" priority="372" operator="containsText" text="Overlevering OK">
      <formula>NOT(ISERROR(SEARCH("Overlevering OK",B167)))</formula>
    </cfRule>
    <cfRule type="containsText" dxfId="375" priority="373" stopIfTrue="1" operator="containsText" text="Anskaffelse pågår">
      <formula>NOT(ISERROR(SEARCH("Anskaffelse pågår",B167)))</formula>
    </cfRule>
  </conditionalFormatting>
  <conditionalFormatting sqref="B170:C170">
    <cfRule type="containsText" dxfId="374" priority="368" operator="containsText" text="Anskaffelse pågår">
      <formula>NOT(ISERROR(SEARCH("Anskaffelse pågår",B170)))</formula>
    </cfRule>
    <cfRule type="containsText" dxfId="373" priority="369" operator="containsText" text="Overlevering OK">
      <formula>NOT(ISERROR(SEARCH("Overlevering OK",B170)))</formula>
    </cfRule>
    <cfRule type="containsText" dxfId="372" priority="370" stopIfTrue="1" operator="containsText" text="Anskaffelse pågår">
      <formula>NOT(ISERROR(SEARCH("Anskaffelse pågår",B170)))</formula>
    </cfRule>
  </conditionalFormatting>
  <conditionalFormatting sqref="B187">
    <cfRule type="containsText" dxfId="371" priority="365" operator="containsText" text="Anskaffelse pågår">
      <formula>NOT(ISERROR(SEARCH("Anskaffelse pågår",B187)))</formula>
    </cfRule>
    <cfRule type="containsText" dxfId="370" priority="366" operator="containsText" text="Overlevering OK">
      <formula>NOT(ISERROR(SEARCH("Overlevering OK",B187)))</formula>
    </cfRule>
    <cfRule type="containsText" dxfId="369" priority="367" stopIfTrue="1" operator="containsText" text="Anskaffelse pågår">
      <formula>NOT(ISERROR(SEARCH("Anskaffelse pågår",B187)))</formula>
    </cfRule>
  </conditionalFormatting>
  <conditionalFormatting sqref="B217:C217">
    <cfRule type="containsText" dxfId="368" priority="362" operator="containsText" text="Anskaffelse pågår">
      <formula>NOT(ISERROR(SEARCH("Anskaffelse pågår",B217)))</formula>
    </cfRule>
    <cfRule type="containsText" dxfId="367" priority="363" operator="containsText" text="Overlevering OK">
      <formula>NOT(ISERROR(SEARCH("Overlevering OK",B217)))</formula>
    </cfRule>
    <cfRule type="containsText" dxfId="366" priority="364" stopIfTrue="1" operator="containsText" text="Anskaffelse pågår">
      <formula>NOT(ISERROR(SEARCH("Anskaffelse pågår",B217)))</formula>
    </cfRule>
  </conditionalFormatting>
  <conditionalFormatting sqref="H222 H227 H230:H232 H215:H219 H213 H4:H24 H28 H50:H53 H144 H30:H33 H112:H126 H137:H141 H150:H159 H161:H163 H165:H173 H93:H110 H35:H38 H176:H178">
    <cfRule type="containsText" dxfId="365" priority="361" operator="containsText" text="2020">
      <formula>NOT(ISERROR(SEARCH("2020",H4)))</formula>
    </cfRule>
  </conditionalFormatting>
  <conditionalFormatting sqref="H222 H227 H230:H232 H215:H219 H213 H5:H24 H28 H50:H53 H144 H30:H33 H112:H126 H137:H141 H150:H159 H161:H163 H165:H173 H93:H110 H35:H38 H176:H178">
    <cfRule type="cellIs" dxfId="364" priority="360" operator="between">
      <formula>43831</formula>
      <formula>44196</formula>
    </cfRule>
  </conditionalFormatting>
  <conditionalFormatting sqref="I141">
    <cfRule type="containsText" dxfId="363" priority="359" operator="containsText" text="2020">
      <formula>NOT(ISERROR(SEARCH("2020",I141)))</formula>
    </cfRule>
  </conditionalFormatting>
  <conditionalFormatting sqref="I141">
    <cfRule type="cellIs" dxfId="362" priority="358" operator="between">
      <formula>43831</formula>
      <formula>44196</formula>
    </cfRule>
  </conditionalFormatting>
  <conditionalFormatting sqref="H142:H143">
    <cfRule type="containsText" dxfId="361" priority="357" operator="containsText" text="2020">
      <formula>NOT(ISERROR(SEARCH("2020",H142)))</formula>
    </cfRule>
  </conditionalFormatting>
  <conditionalFormatting sqref="H142:H143">
    <cfRule type="cellIs" dxfId="360" priority="356" operator="between">
      <formula>43831</formula>
      <formula>44196</formula>
    </cfRule>
  </conditionalFormatting>
  <conditionalFormatting sqref="I142:I143">
    <cfRule type="containsText" dxfId="359" priority="355" operator="containsText" text="2020">
      <formula>NOT(ISERROR(SEARCH("2020",I142)))</formula>
    </cfRule>
  </conditionalFormatting>
  <conditionalFormatting sqref="I142:I143">
    <cfRule type="cellIs" dxfId="358" priority="354" operator="between">
      <formula>43831</formula>
      <formula>44196</formula>
    </cfRule>
  </conditionalFormatting>
  <conditionalFormatting sqref="H220:H221">
    <cfRule type="containsText" dxfId="357" priority="353" operator="containsText" text="2020">
      <formula>NOT(ISERROR(SEARCH("2020",H220)))</formula>
    </cfRule>
  </conditionalFormatting>
  <conditionalFormatting sqref="H220:H221">
    <cfRule type="cellIs" dxfId="356" priority="352" operator="between">
      <formula>43831</formula>
      <formula>44196</formula>
    </cfRule>
  </conditionalFormatting>
  <conditionalFormatting sqref="H223:H226">
    <cfRule type="containsText" dxfId="355" priority="351" operator="containsText" text="2020">
      <formula>NOT(ISERROR(SEARCH("2020",H223)))</formula>
    </cfRule>
  </conditionalFormatting>
  <conditionalFormatting sqref="H223:H226">
    <cfRule type="cellIs" dxfId="354" priority="350" operator="between">
      <formula>43831</formula>
      <formula>44196</formula>
    </cfRule>
  </conditionalFormatting>
  <conditionalFormatting sqref="H228:H229">
    <cfRule type="containsText" dxfId="353" priority="349" operator="containsText" text="2020">
      <formula>NOT(ISERROR(SEARCH("2020",H228)))</formula>
    </cfRule>
  </conditionalFormatting>
  <conditionalFormatting sqref="H228:H229">
    <cfRule type="cellIs" dxfId="352" priority="348" operator="between">
      <formula>43831</formula>
      <formula>44196</formula>
    </cfRule>
  </conditionalFormatting>
  <conditionalFormatting sqref="H214">
    <cfRule type="containsText" dxfId="351" priority="347" operator="containsText" text="2020">
      <formula>NOT(ISERROR(SEARCH("2020",H214)))</formula>
    </cfRule>
  </conditionalFormatting>
  <conditionalFormatting sqref="H214">
    <cfRule type="cellIs" dxfId="350" priority="346" operator="between">
      <formula>43831</formula>
      <formula>44196</formula>
    </cfRule>
  </conditionalFormatting>
  <conditionalFormatting sqref="H55 H60">
    <cfRule type="containsText" dxfId="349" priority="345" operator="containsText" text="2020">
      <formula>NOT(ISERROR(SEARCH("2020",H55)))</formula>
    </cfRule>
  </conditionalFormatting>
  <conditionalFormatting sqref="H55 H60">
    <cfRule type="cellIs" dxfId="348" priority="344" operator="between">
      <formula>43831</formula>
      <formula>44196</formula>
    </cfRule>
  </conditionalFormatting>
  <conditionalFormatting sqref="H65:H68 H70:H92">
    <cfRule type="containsText" dxfId="347" priority="343" operator="containsText" text="2020">
      <formula>NOT(ISERROR(SEARCH("2020",H65)))</formula>
    </cfRule>
  </conditionalFormatting>
  <conditionalFormatting sqref="H65:H68 H70:H92">
    <cfRule type="cellIs" dxfId="346" priority="342" operator="between">
      <formula>43831</formula>
      <formula>44196</formula>
    </cfRule>
  </conditionalFormatting>
  <conditionalFormatting sqref="C11:C12 C50:C53 C28 C60:C62 C14:C24 C30:C33 C35:C38 C55 C70:C71">
    <cfRule type="containsText" dxfId="345" priority="339" operator="containsText" text="Anskaffelse pågår">
      <formula>NOT(ISERROR(SEARCH("Anskaffelse pågår",C11)))</formula>
    </cfRule>
    <cfRule type="containsText" dxfId="344" priority="340" operator="containsText" text="Overlevering OK">
      <formula>NOT(ISERROR(SEARCH("Overlevering OK",C11)))</formula>
    </cfRule>
    <cfRule type="containsText" dxfId="343" priority="341" stopIfTrue="1" operator="containsText" text="Anskaffelse pågår">
      <formula>NOT(ISERROR(SEARCH("Anskaffelse pågår",C11)))</formula>
    </cfRule>
  </conditionalFormatting>
  <conditionalFormatting sqref="C108:C110 C112:C115">
    <cfRule type="containsText" dxfId="342" priority="336" operator="containsText" text="Anskaffelse pågår">
      <formula>NOT(ISERROR(SEARCH("Anskaffelse pågår",C108)))</formula>
    </cfRule>
    <cfRule type="containsText" dxfId="341" priority="337" operator="containsText" text="Overlevering OK">
      <formula>NOT(ISERROR(SEARCH("Overlevering OK",C108)))</formula>
    </cfRule>
    <cfRule type="containsText" dxfId="340" priority="338" stopIfTrue="1" operator="containsText" text="Anskaffelse pågår">
      <formula>NOT(ISERROR(SEARCH("Anskaffelse pågår",C108)))</formula>
    </cfRule>
  </conditionalFormatting>
  <conditionalFormatting sqref="C116">
    <cfRule type="containsText" dxfId="339" priority="333" operator="containsText" text="Anskaffelse pågår">
      <formula>NOT(ISERROR(SEARCH("Anskaffelse pågår",C116)))</formula>
    </cfRule>
    <cfRule type="containsText" dxfId="338" priority="334" operator="containsText" text="Overlevering OK">
      <formula>NOT(ISERROR(SEARCH("Overlevering OK",C116)))</formula>
    </cfRule>
    <cfRule type="containsText" dxfId="337" priority="335" stopIfTrue="1" operator="containsText" text="Anskaffelse pågår">
      <formula>NOT(ISERROR(SEARCH("Anskaffelse pågår",C116)))</formula>
    </cfRule>
  </conditionalFormatting>
  <conditionalFormatting sqref="C139:C144 C150:C155">
    <cfRule type="containsText" dxfId="336" priority="330" operator="containsText" text="Anskaffelse pågår">
      <formula>NOT(ISERROR(SEARCH("Anskaffelse pågår",C139)))</formula>
    </cfRule>
    <cfRule type="containsText" dxfId="335" priority="331" operator="containsText" text="Overlevering OK">
      <formula>NOT(ISERROR(SEARCH("Overlevering OK",C139)))</formula>
    </cfRule>
    <cfRule type="containsText" dxfId="334" priority="332" stopIfTrue="1" operator="containsText" text="Anskaffelse pågår">
      <formula>NOT(ISERROR(SEARCH("Anskaffelse pågår",C139)))</formula>
    </cfRule>
  </conditionalFormatting>
  <conditionalFormatting sqref="C159 C161">
    <cfRule type="containsText" dxfId="333" priority="327" operator="containsText" text="Anskaffelse pågår">
      <formula>NOT(ISERROR(SEARCH("Anskaffelse pågår",C159)))</formula>
    </cfRule>
    <cfRule type="containsText" dxfId="332" priority="328" operator="containsText" text="Overlevering OK">
      <formula>NOT(ISERROR(SEARCH("Overlevering OK",C159)))</formula>
    </cfRule>
    <cfRule type="containsText" dxfId="331" priority="329" stopIfTrue="1" operator="containsText" text="Anskaffelse pågår">
      <formula>NOT(ISERROR(SEARCH("Anskaffelse pågår",C159)))</formula>
    </cfRule>
  </conditionalFormatting>
  <conditionalFormatting sqref="C73">
    <cfRule type="containsText" dxfId="330" priority="324" operator="containsText" text="Anskaffelse pågår">
      <formula>NOT(ISERROR(SEARCH("Anskaffelse pågår",C73)))</formula>
    </cfRule>
    <cfRule type="containsText" dxfId="329" priority="325" operator="containsText" text="Overlevering OK">
      <formula>NOT(ISERROR(SEARCH("Overlevering OK",C73)))</formula>
    </cfRule>
    <cfRule type="containsText" dxfId="328" priority="326" stopIfTrue="1" operator="containsText" text="Anskaffelse pågår">
      <formula>NOT(ISERROR(SEARCH("Anskaffelse pågår",C73)))</formula>
    </cfRule>
  </conditionalFormatting>
  <conditionalFormatting sqref="C77">
    <cfRule type="containsText" dxfId="327" priority="321" operator="containsText" text="Anskaffelse pågår">
      <formula>NOT(ISERROR(SEARCH("Anskaffelse pågår",C77)))</formula>
    </cfRule>
    <cfRule type="containsText" dxfId="326" priority="322" operator="containsText" text="Overlevering OK">
      <formula>NOT(ISERROR(SEARCH("Overlevering OK",C77)))</formula>
    </cfRule>
    <cfRule type="containsText" dxfId="325" priority="323" stopIfTrue="1" operator="containsText" text="Anskaffelse pågår">
      <formula>NOT(ISERROR(SEARCH("Anskaffelse pågår",C77)))</formula>
    </cfRule>
  </conditionalFormatting>
  <conditionalFormatting sqref="C72">
    <cfRule type="containsText" dxfId="324" priority="315" operator="containsText" text="Anskaffelse pågår">
      <formula>NOT(ISERROR(SEARCH("Anskaffelse pågår",C72)))</formula>
    </cfRule>
    <cfRule type="containsText" dxfId="323" priority="316" operator="containsText" text="Overlevering OK">
      <formula>NOT(ISERROR(SEARCH("Overlevering OK",C72)))</formula>
    </cfRule>
    <cfRule type="containsText" dxfId="322" priority="317" stopIfTrue="1" operator="containsText" text="Anskaffelse pågår">
      <formula>NOT(ISERROR(SEARCH("Anskaffelse pågår",C72)))</formula>
    </cfRule>
  </conditionalFormatting>
  <conditionalFormatting sqref="C74">
    <cfRule type="containsText" dxfId="321" priority="312" operator="containsText" text="Anskaffelse pågår">
      <formula>NOT(ISERROR(SEARCH("Anskaffelse pågår",C74)))</formula>
    </cfRule>
    <cfRule type="containsText" dxfId="320" priority="313" operator="containsText" text="Overlevering OK">
      <formula>NOT(ISERROR(SEARCH("Overlevering OK",C74)))</formula>
    </cfRule>
    <cfRule type="containsText" dxfId="319" priority="314" stopIfTrue="1" operator="containsText" text="Anskaffelse pågår">
      <formula>NOT(ISERROR(SEARCH("Anskaffelse pågår",C74)))</formula>
    </cfRule>
  </conditionalFormatting>
  <conditionalFormatting sqref="B26">
    <cfRule type="containsText" dxfId="318" priority="309" operator="containsText" text="Anskaffelse pågår">
      <formula>NOT(ISERROR(SEARCH("Anskaffelse pågår",B26)))</formula>
    </cfRule>
    <cfRule type="containsText" dxfId="317" priority="310" operator="containsText" text="Overlevering OK">
      <formula>NOT(ISERROR(SEARCH("Overlevering OK",B26)))</formula>
    </cfRule>
    <cfRule type="containsText" dxfId="316" priority="311" stopIfTrue="1" operator="containsText" text="Anskaffelse pågår">
      <formula>NOT(ISERROR(SEARCH("Anskaffelse pågår",B26)))</formula>
    </cfRule>
  </conditionalFormatting>
  <conditionalFormatting sqref="H26">
    <cfRule type="containsText" dxfId="315" priority="308" operator="containsText" text="2020">
      <formula>NOT(ISERROR(SEARCH("2020",H26)))</formula>
    </cfRule>
  </conditionalFormatting>
  <conditionalFormatting sqref="H26">
    <cfRule type="cellIs" dxfId="314" priority="307" operator="between">
      <formula>43831</formula>
      <formula>44196</formula>
    </cfRule>
  </conditionalFormatting>
  <conditionalFormatting sqref="C26">
    <cfRule type="containsText" dxfId="313" priority="304" operator="containsText" text="Anskaffelse pågår">
      <formula>NOT(ISERROR(SEARCH("Anskaffelse pågår",C26)))</formula>
    </cfRule>
    <cfRule type="containsText" dxfId="312" priority="305" operator="containsText" text="Overlevering OK">
      <formula>NOT(ISERROR(SEARCH("Overlevering OK",C26)))</formula>
    </cfRule>
    <cfRule type="containsText" dxfId="311" priority="306" stopIfTrue="1" operator="containsText" text="Anskaffelse pågår">
      <formula>NOT(ISERROR(SEARCH("Anskaffelse pågår",C26)))</formula>
    </cfRule>
  </conditionalFormatting>
  <conditionalFormatting sqref="B27">
    <cfRule type="containsText" dxfId="310" priority="301" operator="containsText" text="Anskaffelse pågår">
      <formula>NOT(ISERROR(SEARCH("Anskaffelse pågår",B27)))</formula>
    </cfRule>
    <cfRule type="containsText" dxfId="309" priority="302" operator="containsText" text="Overlevering OK">
      <formula>NOT(ISERROR(SEARCH("Overlevering OK",B27)))</formula>
    </cfRule>
    <cfRule type="containsText" dxfId="308" priority="303" stopIfTrue="1" operator="containsText" text="Anskaffelse pågår">
      <formula>NOT(ISERROR(SEARCH("Anskaffelse pågår",B27)))</formula>
    </cfRule>
  </conditionalFormatting>
  <conditionalFormatting sqref="H27">
    <cfRule type="containsText" dxfId="307" priority="300" operator="containsText" text="2020">
      <formula>NOT(ISERROR(SEARCH("2020",H27)))</formula>
    </cfRule>
  </conditionalFormatting>
  <conditionalFormatting sqref="H27">
    <cfRule type="cellIs" dxfId="306" priority="299" operator="between">
      <formula>43831</formula>
      <formula>44196</formula>
    </cfRule>
  </conditionalFormatting>
  <conditionalFormatting sqref="C27">
    <cfRule type="containsText" dxfId="305" priority="296" operator="containsText" text="Anskaffelse pågår">
      <formula>NOT(ISERROR(SEARCH("Anskaffelse pågår",C27)))</formula>
    </cfRule>
    <cfRule type="containsText" dxfId="304" priority="297" operator="containsText" text="Overlevering OK">
      <formula>NOT(ISERROR(SEARCH("Overlevering OK",C27)))</formula>
    </cfRule>
    <cfRule type="containsText" dxfId="303" priority="298" stopIfTrue="1" operator="containsText" text="Anskaffelse pågår">
      <formula>NOT(ISERROR(SEARCH("Anskaffelse pågår",C27)))</formula>
    </cfRule>
  </conditionalFormatting>
  <conditionalFormatting sqref="B39">
    <cfRule type="containsText" dxfId="302" priority="293" operator="containsText" text="Anskaffelse pågår">
      <formula>NOT(ISERROR(SEARCH("Anskaffelse pågår",B39)))</formula>
    </cfRule>
    <cfRule type="containsText" dxfId="301" priority="294" operator="containsText" text="Overlevering OK">
      <formula>NOT(ISERROR(SEARCH("Overlevering OK",B39)))</formula>
    </cfRule>
    <cfRule type="containsText" dxfId="300" priority="295" stopIfTrue="1" operator="containsText" text="Anskaffelse pågår">
      <formula>NOT(ISERROR(SEARCH("Anskaffelse pågår",B39)))</formula>
    </cfRule>
  </conditionalFormatting>
  <conditionalFormatting sqref="H39">
    <cfRule type="containsText" dxfId="299" priority="292" operator="containsText" text="2020">
      <formula>NOT(ISERROR(SEARCH("2020",H39)))</formula>
    </cfRule>
  </conditionalFormatting>
  <conditionalFormatting sqref="H39">
    <cfRule type="cellIs" dxfId="298" priority="291" operator="between">
      <formula>43831</formula>
      <formula>44196</formula>
    </cfRule>
  </conditionalFormatting>
  <conditionalFormatting sqref="C39">
    <cfRule type="containsText" dxfId="297" priority="288" operator="containsText" text="Anskaffelse pågår">
      <formula>NOT(ISERROR(SEARCH("Anskaffelse pågår",C39)))</formula>
    </cfRule>
    <cfRule type="containsText" dxfId="296" priority="289" operator="containsText" text="Overlevering OK">
      <formula>NOT(ISERROR(SEARCH("Overlevering OK",C39)))</formula>
    </cfRule>
    <cfRule type="containsText" dxfId="295" priority="290" stopIfTrue="1" operator="containsText" text="Anskaffelse pågår">
      <formula>NOT(ISERROR(SEARCH("Anskaffelse pågår",C39)))</formula>
    </cfRule>
  </conditionalFormatting>
  <conditionalFormatting sqref="B41">
    <cfRule type="containsText" dxfId="294" priority="285" operator="containsText" text="Anskaffelse pågår">
      <formula>NOT(ISERROR(SEARCH("Anskaffelse pågår",B41)))</formula>
    </cfRule>
    <cfRule type="containsText" dxfId="293" priority="286" operator="containsText" text="Overlevering OK">
      <formula>NOT(ISERROR(SEARCH("Overlevering OK",B41)))</formula>
    </cfRule>
    <cfRule type="containsText" dxfId="292" priority="287" stopIfTrue="1" operator="containsText" text="Anskaffelse pågår">
      <formula>NOT(ISERROR(SEARCH("Anskaffelse pågår",B41)))</formula>
    </cfRule>
  </conditionalFormatting>
  <conditionalFormatting sqref="H41">
    <cfRule type="containsText" dxfId="291" priority="284" operator="containsText" text="2020">
      <formula>NOT(ISERROR(SEARCH("2020",H41)))</formula>
    </cfRule>
  </conditionalFormatting>
  <conditionalFormatting sqref="H41">
    <cfRule type="cellIs" dxfId="290" priority="283" operator="between">
      <formula>43831</formula>
      <formula>44196</formula>
    </cfRule>
  </conditionalFormatting>
  <conditionalFormatting sqref="C41">
    <cfRule type="containsText" dxfId="289" priority="280" operator="containsText" text="Anskaffelse pågår">
      <formula>NOT(ISERROR(SEARCH("Anskaffelse pågår",C41)))</formula>
    </cfRule>
    <cfRule type="containsText" dxfId="288" priority="281" operator="containsText" text="Overlevering OK">
      <formula>NOT(ISERROR(SEARCH("Overlevering OK",C41)))</formula>
    </cfRule>
    <cfRule type="containsText" dxfId="287" priority="282" stopIfTrue="1" operator="containsText" text="Anskaffelse pågår">
      <formula>NOT(ISERROR(SEARCH("Anskaffelse pågår",C41)))</formula>
    </cfRule>
  </conditionalFormatting>
  <conditionalFormatting sqref="C218">
    <cfRule type="containsText" dxfId="286" priority="277" operator="containsText" text="Anskaffelse pågår">
      <formula>NOT(ISERROR(SEARCH("Anskaffelse pågår",C218)))</formula>
    </cfRule>
    <cfRule type="containsText" dxfId="285" priority="278" operator="containsText" text="Overlevering OK">
      <formula>NOT(ISERROR(SEARCH("Overlevering OK",C218)))</formula>
    </cfRule>
    <cfRule type="containsText" dxfId="284" priority="279" stopIfTrue="1" operator="containsText" text="Anskaffelse pågår">
      <formula>NOT(ISERROR(SEARCH("Anskaffelse pågår",C218)))</formula>
    </cfRule>
  </conditionalFormatting>
  <conditionalFormatting sqref="C234">
    <cfRule type="containsText" dxfId="283" priority="274" operator="containsText" text="Anskaffelse pågår">
      <formula>NOT(ISERROR(SEARCH("Anskaffelse pågår",C234)))</formula>
    </cfRule>
    <cfRule type="containsText" dxfId="282" priority="275" operator="containsText" text="Overlevering OK">
      <formula>NOT(ISERROR(SEARCH("Overlevering OK",C234)))</formula>
    </cfRule>
    <cfRule type="containsText" dxfId="281" priority="276" stopIfTrue="1" operator="containsText" text="Anskaffelse pågår">
      <formula>NOT(ISERROR(SEARCH("Anskaffelse pågår",C234)))</formula>
    </cfRule>
  </conditionalFormatting>
  <conditionalFormatting sqref="C226">
    <cfRule type="containsText" dxfId="280" priority="271" operator="containsText" text="Anskaffelse pågår">
      <formula>NOT(ISERROR(SEARCH("Anskaffelse pågår",C226)))</formula>
    </cfRule>
    <cfRule type="containsText" dxfId="279" priority="272" operator="containsText" text="Overlevering OK">
      <formula>NOT(ISERROR(SEARCH("Overlevering OK",C226)))</formula>
    </cfRule>
    <cfRule type="containsText" dxfId="278" priority="273" stopIfTrue="1" operator="containsText" text="Anskaffelse pågår">
      <formula>NOT(ISERROR(SEARCH("Anskaffelse pågår",C226)))</formula>
    </cfRule>
  </conditionalFormatting>
  <conditionalFormatting sqref="C225">
    <cfRule type="containsText" dxfId="277" priority="268" operator="containsText" text="Anskaffelse pågår">
      <formula>NOT(ISERROR(SEARCH("Anskaffelse pågår",C225)))</formula>
    </cfRule>
    <cfRule type="containsText" dxfId="276" priority="269" operator="containsText" text="Overlevering OK">
      <formula>NOT(ISERROR(SEARCH("Overlevering OK",C225)))</formula>
    </cfRule>
    <cfRule type="containsText" dxfId="275" priority="270" stopIfTrue="1" operator="containsText" text="Anskaffelse pågår">
      <formula>NOT(ISERROR(SEARCH("Anskaffelse pågår",C225)))</formula>
    </cfRule>
  </conditionalFormatting>
  <conditionalFormatting sqref="C224">
    <cfRule type="containsText" dxfId="274" priority="265" operator="containsText" text="Anskaffelse pågår">
      <formula>NOT(ISERROR(SEARCH("Anskaffelse pågår",C224)))</formula>
    </cfRule>
    <cfRule type="containsText" dxfId="273" priority="266" operator="containsText" text="Overlevering OK">
      <formula>NOT(ISERROR(SEARCH("Overlevering OK",C224)))</formula>
    </cfRule>
    <cfRule type="containsText" dxfId="272" priority="267" stopIfTrue="1" operator="containsText" text="Anskaffelse pågår">
      <formula>NOT(ISERROR(SEARCH("Anskaffelse pågår",C224)))</formula>
    </cfRule>
  </conditionalFormatting>
  <conditionalFormatting sqref="C223">
    <cfRule type="containsText" dxfId="271" priority="262" operator="containsText" text="Anskaffelse pågår">
      <formula>NOT(ISERROR(SEARCH("Anskaffelse pågår",C223)))</formula>
    </cfRule>
    <cfRule type="containsText" dxfId="270" priority="263" operator="containsText" text="Overlevering OK">
      <formula>NOT(ISERROR(SEARCH("Overlevering OK",C223)))</formula>
    </cfRule>
    <cfRule type="containsText" dxfId="269" priority="264" stopIfTrue="1" operator="containsText" text="Anskaffelse pågår">
      <formula>NOT(ISERROR(SEARCH("Anskaffelse pågår",C223)))</formula>
    </cfRule>
  </conditionalFormatting>
  <conditionalFormatting sqref="C222">
    <cfRule type="containsText" dxfId="268" priority="259" operator="containsText" text="Anskaffelse pågår">
      <formula>NOT(ISERROR(SEARCH("Anskaffelse pågår",C222)))</formula>
    </cfRule>
    <cfRule type="containsText" dxfId="267" priority="260" operator="containsText" text="Overlevering OK">
      <formula>NOT(ISERROR(SEARCH("Overlevering OK",C222)))</formula>
    </cfRule>
    <cfRule type="containsText" dxfId="266" priority="261" stopIfTrue="1" operator="containsText" text="Anskaffelse pågår">
      <formula>NOT(ISERROR(SEARCH("Anskaffelse pågår",C222)))</formula>
    </cfRule>
  </conditionalFormatting>
  <conditionalFormatting sqref="C221">
    <cfRule type="containsText" dxfId="265" priority="256" operator="containsText" text="Anskaffelse pågår">
      <formula>NOT(ISERROR(SEARCH("Anskaffelse pågår",C221)))</formula>
    </cfRule>
    <cfRule type="containsText" dxfId="264" priority="257" operator="containsText" text="Overlevering OK">
      <formula>NOT(ISERROR(SEARCH("Overlevering OK",C221)))</formula>
    </cfRule>
    <cfRule type="containsText" dxfId="263" priority="258" stopIfTrue="1" operator="containsText" text="Anskaffelse pågår">
      <formula>NOT(ISERROR(SEARCH("Anskaffelse pågår",C221)))</formula>
    </cfRule>
  </conditionalFormatting>
  <conditionalFormatting sqref="C220">
    <cfRule type="containsText" dxfId="262" priority="253" operator="containsText" text="Anskaffelse pågår">
      <formula>NOT(ISERROR(SEARCH("Anskaffelse pågår",C220)))</formula>
    </cfRule>
    <cfRule type="containsText" dxfId="261" priority="254" operator="containsText" text="Overlevering OK">
      <formula>NOT(ISERROR(SEARCH("Overlevering OK",C220)))</formula>
    </cfRule>
    <cfRule type="containsText" dxfId="260" priority="255" stopIfTrue="1" operator="containsText" text="Anskaffelse pågår">
      <formula>NOT(ISERROR(SEARCH("Anskaffelse pågår",C220)))</formula>
    </cfRule>
  </conditionalFormatting>
  <conditionalFormatting sqref="C219">
    <cfRule type="containsText" dxfId="259" priority="250" operator="containsText" text="Anskaffelse pågår">
      <formula>NOT(ISERROR(SEARCH("Anskaffelse pågår",C219)))</formula>
    </cfRule>
    <cfRule type="containsText" dxfId="258" priority="251" operator="containsText" text="Overlevering OK">
      <formula>NOT(ISERROR(SEARCH("Overlevering OK",C219)))</formula>
    </cfRule>
    <cfRule type="containsText" dxfId="257" priority="252" stopIfTrue="1" operator="containsText" text="Anskaffelse pågår">
      <formula>NOT(ISERROR(SEARCH("Anskaffelse pågår",C219)))</formula>
    </cfRule>
  </conditionalFormatting>
  <conditionalFormatting sqref="C213">
    <cfRule type="containsText" dxfId="256" priority="247" operator="containsText" text="Anskaffelse pågår">
      <formula>NOT(ISERROR(SEARCH("Anskaffelse pågår",C213)))</formula>
    </cfRule>
    <cfRule type="containsText" dxfId="255" priority="248" operator="containsText" text="Overlevering OK">
      <formula>NOT(ISERROR(SEARCH("Overlevering OK",C213)))</formula>
    </cfRule>
    <cfRule type="containsText" dxfId="254" priority="249" stopIfTrue="1" operator="containsText" text="Anskaffelse pågår">
      <formula>NOT(ISERROR(SEARCH("Anskaffelse pågår",C213)))</formula>
    </cfRule>
  </conditionalFormatting>
  <conditionalFormatting sqref="C214">
    <cfRule type="containsText" dxfId="253" priority="244" operator="containsText" text="Anskaffelse pågår">
      <formula>NOT(ISERROR(SEARCH("Anskaffelse pågår",C214)))</formula>
    </cfRule>
    <cfRule type="containsText" dxfId="252" priority="245" operator="containsText" text="Overlevering OK">
      <formula>NOT(ISERROR(SEARCH("Overlevering OK",C214)))</formula>
    </cfRule>
    <cfRule type="containsText" dxfId="251" priority="246" stopIfTrue="1" operator="containsText" text="Anskaffelse pågår">
      <formula>NOT(ISERROR(SEARCH("Anskaffelse pågår",C214)))</formula>
    </cfRule>
  </conditionalFormatting>
  <conditionalFormatting sqref="C215">
    <cfRule type="containsText" dxfId="250" priority="241" operator="containsText" text="Anskaffelse pågår">
      <formula>NOT(ISERROR(SEARCH("Anskaffelse pågår",C215)))</formula>
    </cfRule>
    <cfRule type="containsText" dxfId="249" priority="242" operator="containsText" text="Overlevering OK">
      <formula>NOT(ISERROR(SEARCH("Overlevering OK",C215)))</formula>
    </cfRule>
    <cfRule type="containsText" dxfId="248" priority="243" stopIfTrue="1" operator="containsText" text="Anskaffelse pågår">
      <formula>NOT(ISERROR(SEARCH("Anskaffelse pågår",C215)))</formula>
    </cfRule>
  </conditionalFormatting>
  <conditionalFormatting sqref="C192:C193 C195:C197 C207:C209 C211:C212 C199:C200 C202:C205 C179:C188">
    <cfRule type="containsText" dxfId="247" priority="238" operator="containsText" text="Anskaffelse pågår">
      <formula>NOT(ISERROR(SEARCH("Anskaffelse pågår",C179)))</formula>
    </cfRule>
    <cfRule type="containsText" dxfId="246" priority="239" operator="containsText" text="Overlevering OK">
      <formula>NOT(ISERROR(SEARCH("Overlevering OK",C179)))</formula>
    </cfRule>
    <cfRule type="containsText" dxfId="245" priority="240" stopIfTrue="1" operator="containsText" text="Anskaffelse pågår">
      <formula>NOT(ISERROR(SEARCH("Anskaffelse pågår",C179)))</formula>
    </cfRule>
  </conditionalFormatting>
  <conditionalFormatting sqref="C233">
    <cfRule type="containsText" dxfId="244" priority="235" operator="containsText" text="Anskaffelse pågår">
      <formula>NOT(ISERROR(SEARCH("Anskaffelse pågår",C233)))</formula>
    </cfRule>
    <cfRule type="containsText" dxfId="243" priority="236" operator="containsText" text="Overlevering OK">
      <formula>NOT(ISERROR(SEARCH("Overlevering OK",C233)))</formula>
    </cfRule>
    <cfRule type="containsText" dxfId="242" priority="237" stopIfTrue="1" operator="containsText" text="Anskaffelse pågår">
      <formula>NOT(ISERROR(SEARCH("Anskaffelse pågår",C233)))</formula>
    </cfRule>
  </conditionalFormatting>
  <conditionalFormatting sqref="H175">
    <cfRule type="containsText" dxfId="241" priority="234" operator="containsText" text="2020">
      <formula>NOT(ISERROR(SEARCH("2020",H175)))</formula>
    </cfRule>
  </conditionalFormatting>
  <conditionalFormatting sqref="H175">
    <cfRule type="cellIs" dxfId="240" priority="233" operator="between">
      <formula>43831</formula>
      <formula>44196</formula>
    </cfRule>
  </conditionalFormatting>
  <conditionalFormatting sqref="C235">
    <cfRule type="containsText" dxfId="239" priority="230" operator="containsText" text="Anskaffelse pågår">
      <formula>NOT(ISERROR(SEARCH("Anskaffelse pågår",C235)))</formula>
    </cfRule>
    <cfRule type="containsText" dxfId="238" priority="231" operator="containsText" text="Overlevering OK">
      <formula>NOT(ISERROR(SEARCH("Overlevering OK",C235)))</formula>
    </cfRule>
    <cfRule type="containsText" dxfId="237" priority="232" stopIfTrue="1" operator="containsText" text="Anskaffelse pågår">
      <formula>NOT(ISERROR(SEARCH("Anskaffelse pågår",C235)))</formula>
    </cfRule>
  </conditionalFormatting>
  <conditionalFormatting sqref="C236">
    <cfRule type="containsText" dxfId="236" priority="227" operator="containsText" text="Anskaffelse pågår">
      <formula>NOT(ISERROR(SEARCH("Anskaffelse pågår",C236)))</formula>
    </cfRule>
    <cfRule type="containsText" dxfId="235" priority="228" operator="containsText" text="Overlevering OK">
      <formula>NOT(ISERROR(SEARCH("Overlevering OK",C236)))</formula>
    </cfRule>
    <cfRule type="containsText" dxfId="234" priority="229" stopIfTrue="1" operator="containsText" text="Anskaffelse pågår">
      <formula>NOT(ISERROR(SEARCH("Anskaffelse pågår",C236)))</formula>
    </cfRule>
  </conditionalFormatting>
  <conditionalFormatting sqref="H61">
    <cfRule type="containsText" dxfId="233" priority="226" operator="containsText" text="2020">
      <formula>NOT(ISERROR(SEARCH("2020",H61)))</formula>
    </cfRule>
  </conditionalFormatting>
  <conditionalFormatting sqref="H61">
    <cfRule type="cellIs" dxfId="232" priority="225" operator="between">
      <formula>43831</formula>
      <formula>44196</formula>
    </cfRule>
  </conditionalFormatting>
  <conditionalFormatting sqref="H62">
    <cfRule type="containsText" dxfId="231" priority="224" operator="containsText" text="2020">
      <formula>NOT(ISERROR(SEARCH("2020",H62)))</formula>
    </cfRule>
  </conditionalFormatting>
  <conditionalFormatting sqref="H62">
    <cfRule type="cellIs" dxfId="230" priority="223" operator="between">
      <formula>43831</formula>
      <formula>44196</formula>
    </cfRule>
  </conditionalFormatting>
  <conditionalFormatting sqref="H63">
    <cfRule type="containsText" dxfId="229" priority="222" operator="containsText" text="2020">
      <formula>NOT(ISERROR(SEARCH("2020",H63)))</formula>
    </cfRule>
  </conditionalFormatting>
  <conditionalFormatting sqref="H63">
    <cfRule type="cellIs" dxfId="228" priority="221" operator="between">
      <formula>43831</formula>
      <formula>44196</formula>
    </cfRule>
  </conditionalFormatting>
  <conditionalFormatting sqref="H56:H58">
    <cfRule type="cellIs" dxfId="227" priority="219" operator="between">
      <formula>43831</formula>
      <formula>44196</formula>
    </cfRule>
  </conditionalFormatting>
  <conditionalFormatting sqref="H56:H58">
    <cfRule type="containsText" dxfId="226" priority="220" operator="containsText" text="2020">
      <formula>NOT(ISERROR(SEARCH("2020",H56)))</formula>
    </cfRule>
  </conditionalFormatting>
  <conditionalFormatting sqref="B42:B48">
    <cfRule type="containsText" dxfId="225" priority="216" operator="containsText" text="Anskaffelse pågår">
      <formula>NOT(ISERROR(SEARCH("Anskaffelse pågår",B42)))</formula>
    </cfRule>
    <cfRule type="containsText" dxfId="224" priority="217" operator="containsText" text="Overlevering OK">
      <formula>NOT(ISERROR(SEARCH("Overlevering OK",B42)))</formula>
    </cfRule>
    <cfRule type="containsText" dxfId="223" priority="218" stopIfTrue="1" operator="containsText" text="Anskaffelse pågår">
      <formula>NOT(ISERROR(SEARCH("Anskaffelse pågår",B42)))</formula>
    </cfRule>
  </conditionalFormatting>
  <conditionalFormatting sqref="H42:H48">
    <cfRule type="containsText" dxfId="222" priority="215" operator="containsText" text="2020">
      <formula>NOT(ISERROR(SEARCH("2020",H42)))</formula>
    </cfRule>
  </conditionalFormatting>
  <conditionalFormatting sqref="H42:H48">
    <cfRule type="cellIs" dxfId="221" priority="214" operator="between">
      <formula>43831</formula>
      <formula>44196</formula>
    </cfRule>
  </conditionalFormatting>
  <conditionalFormatting sqref="C42:C48">
    <cfRule type="containsText" dxfId="220" priority="211" operator="containsText" text="Anskaffelse pågår">
      <formula>NOT(ISERROR(SEARCH("Anskaffelse pågår",C42)))</formula>
    </cfRule>
    <cfRule type="containsText" dxfId="219" priority="212" operator="containsText" text="Overlevering OK">
      <formula>NOT(ISERROR(SEARCH("Overlevering OK",C42)))</formula>
    </cfRule>
    <cfRule type="containsText" dxfId="218" priority="213" stopIfTrue="1" operator="containsText" text="Anskaffelse pågår">
      <formula>NOT(ISERROR(SEARCH("Anskaffelse pågår",C42)))</formula>
    </cfRule>
  </conditionalFormatting>
  <conditionalFormatting sqref="B25">
    <cfRule type="containsText" dxfId="217" priority="208" operator="containsText" text="Anskaffelse pågår">
      <formula>NOT(ISERROR(SEARCH("Anskaffelse pågår",B25)))</formula>
    </cfRule>
    <cfRule type="containsText" dxfId="216" priority="209" operator="containsText" text="Overlevering OK">
      <formula>NOT(ISERROR(SEARCH("Overlevering OK",B25)))</formula>
    </cfRule>
    <cfRule type="containsText" dxfId="215" priority="210" stopIfTrue="1" operator="containsText" text="Anskaffelse pågår">
      <formula>NOT(ISERROR(SEARCH("Anskaffelse pågår",B25)))</formula>
    </cfRule>
  </conditionalFormatting>
  <conditionalFormatting sqref="H25">
    <cfRule type="containsText" dxfId="214" priority="207" operator="containsText" text="2020">
      <formula>NOT(ISERROR(SEARCH("2020",H25)))</formula>
    </cfRule>
  </conditionalFormatting>
  <conditionalFormatting sqref="H25">
    <cfRule type="cellIs" dxfId="213" priority="206" operator="between">
      <formula>43831</formula>
      <formula>44196</formula>
    </cfRule>
  </conditionalFormatting>
  <conditionalFormatting sqref="C25">
    <cfRule type="containsText" dxfId="212" priority="195" operator="containsText" text="Anskaffelse pågår">
      <formula>NOT(ISERROR(SEARCH("Anskaffelse pågår",C25)))</formula>
    </cfRule>
    <cfRule type="containsText" dxfId="211" priority="196" operator="containsText" text="Overlevering OK">
      <formula>NOT(ISERROR(SEARCH("Overlevering OK",C25)))</formula>
    </cfRule>
    <cfRule type="containsText" dxfId="210" priority="197" stopIfTrue="1" operator="containsText" text="Anskaffelse pågår">
      <formula>NOT(ISERROR(SEARCH("Anskaffelse pågår",C25)))</formula>
    </cfRule>
  </conditionalFormatting>
  <conditionalFormatting sqref="B29">
    <cfRule type="containsText" dxfId="209" priority="203" operator="containsText" text="Anskaffelse pågår">
      <formula>NOT(ISERROR(SEARCH("Anskaffelse pågår",B29)))</formula>
    </cfRule>
    <cfRule type="containsText" dxfId="208" priority="204" operator="containsText" text="Overlevering OK">
      <formula>NOT(ISERROR(SEARCH("Overlevering OK",B29)))</formula>
    </cfRule>
    <cfRule type="containsText" dxfId="207" priority="205" stopIfTrue="1" operator="containsText" text="Anskaffelse pågår">
      <formula>NOT(ISERROR(SEARCH("Anskaffelse pågår",B29)))</formula>
    </cfRule>
  </conditionalFormatting>
  <conditionalFormatting sqref="H29">
    <cfRule type="containsText" dxfId="206" priority="202" operator="containsText" text="2020">
      <formula>NOT(ISERROR(SEARCH("2020",H29)))</formula>
    </cfRule>
  </conditionalFormatting>
  <conditionalFormatting sqref="H29">
    <cfRule type="cellIs" dxfId="205" priority="201" operator="between">
      <formula>43831</formula>
      <formula>44196</formula>
    </cfRule>
  </conditionalFormatting>
  <conditionalFormatting sqref="C13">
    <cfRule type="containsText" dxfId="204" priority="198" operator="containsText" text="Anskaffelse pågår">
      <formula>NOT(ISERROR(SEARCH("Anskaffelse pågår",C13)))</formula>
    </cfRule>
    <cfRule type="containsText" dxfId="203" priority="199" operator="containsText" text="Overlevering OK">
      <formula>NOT(ISERROR(SEARCH("Overlevering OK",C13)))</formula>
    </cfRule>
    <cfRule type="containsText" dxfId="202" priority="200" stopIfTrue="1" operator="containsText" text="Anskaffelse pågår">
      <formula>NOT(ISERROR(SEARCH("Anskaffelse pågår",C13)))</formula>
    </cfRule>
  </conditionalFormatting>
  <conditionalFormatting sqref="C34">
    <cfRule type="containsText" dxfId="201" priority="184" operator="containsText" text="Anskaffelse pågår">
      <formula>NOT(ISERROR(SEARCH("Anskaffelse pågår",C34)))</formula>
    </cfRule>
    <cfRule type="containsText" dxfId="200" priority="185" operator="containsText" text="Overlevering OK">
      <formula>NOT(ISERROR(SEARCH("Overlevering OK",C34)))</formula>
    </cfRule>
    <cfRule type="containsText" dxfId="199" priority="186" stopIfTrue="1" operator="containsText" text="Anskaffelse pågår">
      <formula>NOT(ISERROR(SEARCH("Anskaffelse pågår",C34)))</formula>
    </cfRule>
  </conditionalFormatting>
  <conditionalFormatting sqref="C29">
    <cfRule type="containsText" dxfId="198" priority="192" operator="containsText" text="Anskaffelse pågår">
      <formula>NOT(ISERROR(SEARCH("Anskaffelse pågår",C29)))</formula>
    </cfRule>
    <cfRule type="containsText" dxfId="197" priority="193" operator="containsText" text="Overlevering OK">
      <formula>NOT(ISERROR(SEARCH("Overlevering OK",C29)))</formula>
    </cfRule>
    <cfRule type="containsText" dxfId="196" priority="194" stopIfTrue="1" operator="containsText" text="Anskaffelse pågår">
      <formula>NOT(ISERROR(SEARCH("Anskaffelse pågår",C29)))</formula>
    </cfRule>
  </conditionalFormatting>
  <conditionalFormatting sqref="B34">
    <cfRule type="containsText" dxfId="195" priority="189" operator="containsText" text="Anskaffelse pågår">
      <formula>NOT(ISERROR(SEARCH("Anskaffelse pågår",B34)))</formula>
    </cfRule>
    <cfRule type="containsText" dxfId="194" priority="190" operator="containsText" text="Overlevering OK">
      <formula>NOT(ISERROR(SEARCH("Overlevering OK",B34)))</formula>
    </cfRule>
    <cfRule type="containsText" dxfId="193" priority="191" stopIfTrue="1" operator="containsText" text="Anskaffelse pågår">
      <formula>NOT(ISERROR(SEARCH("Anskaffelse pågår",B34)))</formula>
    </cfRule>
  </conditionalFormatting>
  <conditionalFormatting sqref="H34">
    <cfRule type="containsText" dxfId="192" priority="188" operator="containsText" text="2020">
      <formula>NOT(ISERROR(SEARCH("2020",H34)))</formula>
    </cfRule>
  </conditionalFormatting>
  <conditionalFormatting sqref="H34">
    <cfRule type="cellIs" dxfId="191" priority="187" operator="between">
      <formula>43831</formula>
      <formula>44196</formula>
    </cfRule>
  </conditionalFormatting>
  <conditionalFormatting sqref="C40">
    <cfRule type="containsText" dxfId="190" priority="176" operator="containsText" text="Anskaffelse pågår">
      <formula>NOT(ISERROR(SEARCH("Anskaffelse pågår",C40)))</formula>
    </cfRule>
    <cfRule type="containsText" dxfId="189" priority="177" operator="containsText" text="Overlevering OK">
      <formula>NOT(ISERROR(SEARCH("Overlevering OK",C40)))</formula>
    </cfRule>
    <cfRule type="containsText" dxfId="188" priority="178" stopIfTrue="1" operator="containsText" text="Anskaffelse pågår">
      <formula>NOT(ISERROR(SEARCH("Anskaffelse pågår",C40)))</formula>
    </cfRule>
  </conditionalFormatting>
  <conditionalFormatting sqref="C49">
    <cfRule type="containsText" dxfId="187" priority="168" operator="containsText" text="Anskaffelse pågår">
      <formula>NOT(ISERROR(SEARCH("Anskaffelse pågår",C49)))</formula>
    </cfRule>
    <cfRule type="containsText" dxfId="186" priority="169" operator="containsText" text="Overlevering OK">
      <formula>NOT(ISERROR(SEARCH("Overlevering OK",C49)))</formula>
    </cfRule>
    <cfRule type="containsText" dxfId="185" priority="170" stopIfTrue="1" operator="containsText" text="Anskaffelse pågår">
      <formula>NOT(ISERROR(SEARCH("Anskaffelse pågår",C49)))</formula>
    </cfRule>
  </conditionalFormatting>
  <conditionalFormatting sqref="C54">
    <cfRule type="containsText" dxfId="184" priority="160" operator="containsText" text="Anskaffelse pågår">
      <formula>NOT(ISERROR(SEARCH("Anskaffelse pågår",C54)))</formula>
    </cfRule>
    <cfRule type="containsText" dxfId="183" priority="161" operator="containsText" text="Overlevering OK">
      <formula>NOT(ISERROR(SEARCH("Overlevering OK",C54)))</formula>
    </cfRule>
    <cfRule type="containsText" dxfId="182" priority="162" stopIfTrue="1" operator="containsText" text="Anskaffelse pågår">
      <formula>NOT(ISERROR(SEARCH("Anskaffelse pågår",C54)))</formula>
    </cfRule>
  </conditionalFormatting>
  <conditionalFormatting sqref="C59">
    <cfRule type="containsText" dxfId="181" priority="152" operator="containsText" text="Anskaffelse pågår">
      <formula>NOT(ISERROR(SEARCH("Anskaffelse pågår",C59)))</formula>
    </cfRule>
    <cfRule type="containsText" dxfId="180" priority="153" operator="containsText" text="Overlevering OK">
      <formula>NOT(ISERROR(SEARCH("Overlevering OK",C59)))</formula>
    </cfRule>
    <cfRule type="containsText" dxfId="179" priority="154" stopIfTrue="1" operator="containsText" text="Anskaffelse pågår">
      <formula>NOT(ISERROR(SEARCH("Anskaffelse pågår",C59)))</formula>
    </cfRule>
  </conditionalFormatting>
  <conditionalFormatting sqref="B40">
    <cfRule type="containsText" dxfId="178" priority="181" operator="containsText" text="Anskaffelse pågår">
      <formula>NOT(ISERROR(SEARCH("Anskaffelse pågår",B40)))</formula>
    </cfRule>
    <cfRule type="containsText" dxfId="177" priority="182" operator="containsText" text="Overlevering OK">
      <formula>NOT(ISERROR(SEARCH("Overlevering OK",B40)))</formula>
    </cfRule>
    <cfRule type="containsText" dxfId="176" priority="183" stopIfTrue="1" operator="containsText" text="Anskaffelse pågår">
      <formula>NOT(ISERROR(SEARCH("Anskaffelse pågår",B40)))</formula>
    </cfRule>
  </conditionalFormatting>
  <conditionalFormatting sqref="H40">
    <cfRule type="containsText" dxfId="175" priority="180" operator="containsText" text="2020">
      <formula>NOT(ISERROR(SEARCH("2020",H40)))</formula>
    </cfRule>
  </conditionalFormatting>
  <conditionalFormatting sqref="H40">
    <cfRule type="cellIs" dxfId="174" priority="179" operator="between">
      <formula>43831</formula>
      <formula>44196</formula>
    </cfRule>
  </conditionalFormatting>
  <conditionalFormatting sqref="C64">
    <cfRule type="containsText" dxfId="173" priority="144" operator="containsText" text="Anskaffelse pågår">
      <formula>NOT(ISERROR(SEARCH("Anskaffelse pågår",C64)))</formula>
    </cfRule>
    <cfRule type="containsText" dxfId="172" priority="145" operator="containsText" text="Overlevering OK">
      <formula>NOT(ISERROR(SEARCH("Overlevering OK",C64)))</formula>
    </cfRule>
    <cfRule type="containsText" dxfId="171" priority="146" stopIfTrue="1" operator="containsText" text="Anskaffelse pågår">
      <formula>NOT(ISERROR(SEARCH("Anskaffelse pågår",C64)))</formula>
    </cfRule>
  </conditionalFormatting>
  <conditionalFormatting sqref="C69">
    <cfRule type="containsText" dxfId="170" priority="136" operator="containsText" text="Anskaffelse pågår">
      <formula>NOT(ISERROR(SEARCH("Anskaffelse pågår",C69)))</formula>
    </cfRule>
    <cfRule type="containsText" dxfId="169" priority="137" operator="containsText" text="Overlevering OK">
      <formula>NOT(ISERROR(SEARCH("Overlevering OK",C69)))</formula>
    </cfRule>
    <cfRule type="containsText" dxfId="168" priority="138" stopIfTrue="1" operator="containsText" text="Anskaffelse pågår">
      <formula>NOT(ISERROR(SEARCH("Anskaffelse pågår",C69)))</formula>
    </cfRule>
  </conditionalFormatting>
  <conditionalFormatting sqref="B49">
    <cfRule type="containsText" dxfId="167" priority="173" operator="containsText" text="Anskaffelse pågår">
      <formula>NOT(ISERROR(SEARCH("Anskaffelse pågår",B49)))</formula>
    </cfRule>
    <cfRule type="containsText" dxfId="166" priority="174" operator="containsText" text="Overlevering OK">
      <formula>NOT(ISERROR(SEARCH("Overlevering OK",B49)))</formula>
    </cfRule>
    <cfRule type="containsText" dxfId="165" priority="175" stopIfTrue="1" operator="containsText" text="Anskaffelse pågår">
      <formula>NOT(ISERROR(SEARCH("Anskaffelse pågår",B49)))</formula>
    </cfRule>
  </conditionalFormatting>
  <conditionalFormatting sqref="H49">
    <cfRule type="containsText" dxfId="164" priority="172" operator="containsText" text="2020">
      <formula>NOT(ISERROR(SEARCH("2020",H49)))</formula>
    </cfRule>
  </conditionalFormatting>
  <conditionalFormatting sqref="H49">
    <cfRule type="cellIs" dxfId="163" priority="171" operator="between">
      <formula>43831</formula>
      <formula>44196</formula>
    </cfRule>
  </conditionalFormatting>
  <conditionalFormatting sqref="B54">
    <cfRule type="containsText" dxfId="162" priority="165" operator="containsText" text="Anskaffelse pågår">
      <formula>NOT(ISERROR(SEARCH("Anskaffelse pågår",B54)))</formula>
    </cfRule>
    <cfRule type="containsText" dxfId="161" priority="166" operator="containsText" text="Overlevering OK">
      <formula>NOT(ISERROR(SEARCH("Overlevering OK",B54)))</formula>
    </cfRule>
    <cfRule type="containsText" dxfId="160" priority="167" stopIfTrue="1" operator="containsText" text="Anskaffelse pågår">
      <formula>NOT(ISERROR(SEARCH("Anskaffelse pågår",B54)))</formula>
    </cfRule>
  </conditionalFormatting>
  <conditionalFormatting sqref="H54">
    <cfRule type="containsText" dxfId="159" priority="164" operator="containsText" text="2020">
      <formula>NOT(ISERROR(SEARCH("2020",H54)))</formula>
    </cfRule>
  </conditionalFormatting>
  <conditionalFormatting sqref="H54">
    <cfRule type="cellIs" dxfId="158" priority="163" operator="between">
      <formula>43831</formula>
      <formula>44196</formula>
    </cfRule>
  </conditionalFormatting>
  <conditionalFormatting sqref="B59">
    <cfRule type="containsText" dxfId="157" priority="157" operator="containsText" text="Anskaffelse pågår">
      <formula>NOT(ISERROR(SEARCH("Anskaffelse pågår",B59)))</formula>
    </cfRule>
    <cfRule type="containsText" dxfId="156" priority="158" operator="containsText" text="Overlevering OK">
      <formula>NOT(ISERROR(SEARCH("Overlevering OK",B59)))</formula>
    </cfRule>
    <cfRule type="containsText" dxfId="155" priority="159" stopIfTrue="1" operator="containsText" text="Anskaffelse pågår">
      <formula>NOT(ISERROR(SEARCH("Anskaffelse pågår",B59)))</formula>
    </cfRule>
  </conditionalFormatting>
  <conditionalFormatting sqref="H59">
    <cfRule type="containsText" dxfId="154" priority="156" operator="containsText" text="2020">
      <formula>NOT(ISERROR(SEARCH("2020",H59)))</formula>
    </cfRule>
  </conditionalFormatting>
  <conditionalFormatting sqref="H59">
    <cfRule type="cellIs" dxfId="153" priority="155" operator="between">
      <formula>43831</formula>
      <formula>44196</formula>
    </cfRule>
  </conditionalFormatting>
  <conditionalFormatting sqref="C111">
    <cfRule type="containsText" dxfId="152" priority="128" operator="containsText" text="Anskaffelse pågår">
      <formula>NOT(ISERROR(SEARCH("Anskaffelse pågår",C111)))</formula>
    </cfRule>
    <cfRule type="containsText" dxfId="151" priority="129" operator="containsText" text="Overlevering OK">
      <formula>NOT(ISERROR(SEARCH("Overlevering OK",C111)))</formula>
    </cfRule>
    <cfRule type="containsText" dxfId="150" priority="130" stopIfTrue="1" operator="containsText" text="Anskaffelse pågår">
      <formula>NOT(ISERROR(SEARCH("Anskaffelse pågår",C111)))</formula>
    </cfRule>
  </conditionalFormatting>
  <conditionalFormatting sqref="C127">
    <cfRule type="containsText" dxfId="149" priority="120" operator="containsText" text="Anskaffelse pågår">
      <formula>NOT(ISERROR(SEARCH("Anskaffelse pågår",C127)))</formula>
    </cfRule>
    <cfRule type="containsText" dxfId="148" priority="121" operator="containsText" text="Overlevering OK">
      <formula>NOT(ISERROR(SEARCH("Overlevering OK",C127)))</formula>
    </cfRule>
    <cfRule type="containsText" dxfId="147" priority="122" stopIfTrue="1" operator="containsText" text="Anskaffelse pågår">
      <formula>NOT(ISERROR(SEARCH("Anskaffelse pågår",C127)))</formula>
    </cfRule>
  </conditionalFormatting>
  <conditionalFormatting sqref="B64">
    <cfRule type="containsText" dxfId="146" priority="149" operator="containsText" text="Anskaffelse pågår">
      <formula>NOT(ISERROR(SEARCH("Anskaffelse pågår",B64)))</formula>
    </cfRule>
    <cfRule type="containsText" dxfId="145" priority="150" operator="containsText" text="Overlevering OK">
      <formula>NOT(ISERROR(SEARCH("Overlevering OK",B64)))</formula>
    </cfRule>
    <cfRule type="containsText" dxfId="144" priority="151" stopIfTrue="1" operator="containsText" text="Anskaffelse pågår">
      <formula>NOT(ISERROR(SEARCH("Anskaffelse pågår",B64)))</formula>
    </cfRule>
  </conditionalFormatting>
  <conditionalFormatting sqref="H64">
    <cfRule type="containsText" dxfId="143" priority="148" operator="containsText" text="2020">
      <formula>NOT(ISERROR(SEARCH("2020",H64)))</formula>
    </cfRule>
  </conditionalFormatting>
  <conditionalFormatting sqref="H64">
    <cfRule type="cellIs" dxfId="142" priority="147" operator="between">
      <formula>43831</formula>
      <formula>44196</formula>
    </cfRule>
  </conditionalFormatting>
  <conditionalFormatting sqref="C136">
    <cfRule type="containsText" dxfId="141" priority="112" operator="containsText" text="Anskaffelse pågår">
      <formula>NOT(ISERROR(SEARCH("Anskaffelse pågår",C136)))</formula>
    </cfRule>
    <cfRule type="containsText" dxfId="140" priority="113" operator="containsText" text="Overlevering OK">
      <formula>NOT(ISERROR(SEARCH("Overlevering OK",C136)))</formula>
    </cfRule>
    <cfRule type="containsText" dxfId="139" priority="114" stopIfTrue="1" operator="containsText" text="Anskaffelse pågår">
      <formula>NOT(ISERROR(SEARCH("Anskaffelse pågår",C136)))</formula>
    </cfRule>
  </conditionalFormatting>
  <conditionalFormatting sqref="C145">
    <cfRule type="containsText" dxfId="138" priority="104" operator="containsText" text="Anskaffelse pågår">
      <formula>NOT(ISERROR(SEARCH("Anskaffelse pågår",C145)))</formula>
    </cfRule>
    <cfRule type="containsText" dxfId="137" priority="105" operator="containsText" text="Overlevering OK">
      <formula>NOT(ISERROR(SEARCH("Overlevering OK",C145)))</formula>
    </cfRule>
    <cfRule type="containsText" dxfId="136" priority="106" stopIfTrue="1" operator="containsText" text="Anskaffelse pågår">
      <formula>NOT(ISERROR(SEARCH("Anskaffelse pågår",C145)))</formula>
    </cfRule>
  </conditionalFormatting>
  <conditionalFormatting sqref="B69">
    <cfRule type="containsText" dxfId="135" priority="141" operator="containsText" text="Anskaffelse pågår">
      <formula>NOT(ISERROR(SEARCH("Anskaffelse pågår",B69)))</formula>
    </cfRule>
    <cfRule type="containsText" dxfId="134" priority="142" operator="containsText" text="Overlevering OK">
      <formula>NOT(ISERROR(SEARCH("Overlevering OK",B69)))</formula>
    </cfRule>
    <cfRule type="containsText" dxfId="133" priority="143" stopIfTrue="1" operator="containsText" text="Anskaffelse pågår">
      <formula>NOT(ISERROR(SEARCH("Anskaffelse pågår",B69)))</formula>
    </cfRule>
  </conditionalFormatting>
  <conditionalFormatting sqref="H69">
    <cfRule type="containsText" dxfId="132" priority="140" operator="containsText" text="2020">
      <formula>NOT(ISERROR(SEARCH("2020",H69)))</formula>
    </cfRule>
  </conditionalFormatting>
  <conditionalFormatting sqref="H69">
    <cfRule type="cellIs" dxfId="131" priority="139" operator="between">
      <formula>43831</formula>
      <formula>44196</formula>
    </cfRule>
  </conditionalFormatting>
  <conditionalFormatting sqref="C160">
    <cfRule type="containsText" dxfId="130" priority="96" operator="containsText" text="Anskaffelse pågår">
      <formula>NOT(ISERROR(SEARCH("Anskaffelse pågår",C160)))</formula>
    </cfRule>
    <cfRule type="containsText" dxfId="129" priority="97" operator="containsText" text="Overlevering OK">
      <formula>NOT(ISERROR(SEARCH("Overlevering OK",C160)))</formula>
    </cfRule>
    <cfRule type="containsText" dxfId="128" priority="98" stopIfTrue="1" operator="containsText" text="Anskaffelse pågår">
      <formula>NOT(ISERROR(SEARCH("Anskaffelse pågår",C160)))</formula>
    </cfRule>
  </conditionalFormatting>
  <conditionalFormatting sqref="C164">
    <cfRule type="containsText" dxfId="127" priority="88" operator="containsText" text="Anskaffelse pågår">
      <formula>NOT(ISERROR(SEARCH("Anskaffelse pågår",C164)))</formula>
    </cfRule>
    <cfRule type="containsText" dxfId="126" priority="89" operator="containsText" text="Overlevering OK">
      <formula>NOT(ISERROR(SEARCH("Overlevering OK",C164)))</formula>
    </cfRule>
    <cfRule type="containsText" dxfId="125" priority="90" stopIfTrue="1" operator="containsText" text="Anskaffelse pågår">
      <formula>NOT(ISERROR(SEARCH("Anskaffelse pågår",C164)))</formula>
    </cfRule>
  </conditionalFormatting>
  <conditionalFormatting sqref="C174">
    <cfRule type="containsText" dxfId="124" priority="80" operator="containsText" text="Anskaffelse pågår">
      <formula>NOT(ISERROR(SEARCH("Anskaffelse pågår",C174)))</formula>
    </cfRule>
    <cfRule type="containsText" dxfId="123" priority="81" operator="containsText" text="Overlevering OK">
      <formula>NOT(ISERROR(SEARCH("Overlevering OK",C174)))</formula>
    </cfRule>
    <cfRule type="containsText" dxfId="122" priority="82" stopIfTrue="1" operator="containsText" text="Anskaffelse pågår">
      <formula>NOT(ISERROR(SEARCH("Anskaffelse pågår",C174)))</formula>
    </cfRule>
  </conditionalFormatting>
  <conditionalFormatting sqref="C188">
    <cfRule type="containsText" dxfId="121" priority="72" operator="containsText" text="Anskaffelse pågår">
      <formula>NOT(ISERROR(SEARCH("Anskaffelse pågår",C188)))</formula>
    </cfRule>
    <cfRule type="containsText" dxfId="120" priority="73" operator="containsText" text="Overlevering OK">
      <formula>NOT(ISERROR(SEARCH("Overlevering OK",C188)))</formula>
    </cfRule>
    <cfRule type="containsText" dxfId="119" priority="74" stopIfTrue="1" operator="containsText" text="Anskaffelse pågår">
      <formula>NOT(ISERROR(SEARCH("Anskaffelse pågår",C188)))</formula>
    </cfRule>
  </conditionalFormatting>
  <conditionalFormatting sqref="C194">
    <cfRule type="containsText" dxfId="118" priority="64" operator="containsText" text="Anskaffelse pågår">
      <formula>NOT(ISERROR(SEARCH("Anskaffelse pågår",C194)))</formula>
    </cfRule>
    <cfRule type="containsText" dxfId="117" priority="65" operator="containsText" text="Overlevering OK">
      <formula>NOT(ISERROR(SEARCH("Overlevering OK",C194)))</formula>
    </cfRule>
    <cfRule type="containsText" dxfId="116" priority="66" stopIfTrue="1" operator="containsText" text="Anskaffelse pågår">
      <formula>NOT(ISERROR(SEARCH("Anskaffelse pågår",C194)))</formula>
    </cfRule>
  </conditionalFormatting>
  <conditionalFormatting sqref="B111">
    <cfRule type="containsText" dxfId="115" priority="133" operator="containsText" text="Anskaffelse pågår">
      <formula>NOT(ISERROR(SEARCH("Anskaffelse pågår",B111)))</formula>
    </cfRule>
    <cfRule type="containsText" dxfId="114" priority="134" operator="containsText" text="Overlevering OK">
      <formula>NOT(ISERROR(SEARCH("Overlevering OK",B111)))</formula>
    </cfRule>
    <cfRule type="containsText" dxfId="113" priority="135" stopIfTrue="1" operator="containsText" text="Anskaffelse pågår">
      <formula>NOT(ISERROR(SEARCH("Anskaffelse pågår",B111)))</formula>
    </cfRule>
  </conditionalFormatting>
  <conditionalFormatting sqref="H111">
    <cfRule type="containsText" dxfId="112" priority="132" operator="containsText" text="2020">
      <formula>NOT(ISERROR(SEARCH("2020",H111)))</formula>
    </cfRule>
  </conditionalFormatting>
  <conditionalFormatting sqref="H111">
    <cfRule type="cellIs" dxfId="111" priority="131" operator="between">
      <formula>43831</formula>
      <formula>44196</formula>
    </cfRule>
  </conditionalFormatting>
  <conditionalFormatting sqref="B127">
    <cfRule type="containsText" dxfId="110" priority="125" operator="containsText" text="Anskaffelse pågår">
      <formula>NOT(ISERROR(SEARCH("Anskaffelse pågår",B127)))</formula>
    </cfRule>
    <cfRule type="containsText" dxfId="109" priority="126" operator="containsText" text="Overlevering OK">
      <formula>NOT(ISERROR(SEARCH("Overlevering OK",B127)))</formula>
    </cfRule>
    <cfRule type="containsText" dxfId="108" priority="127" stopIfTrue="1" operator="containsText" text="Anskaffelse pågår">
      <formula>NOT(ISERROR(SEARCH("Anskaffelse pågår",B127)))</formula>
    </cfRule>
  </conditionalFormatting>
  <conditionalFormatting sqref="H127">
    <cfRule type="containsText" dxfId="107" priority="124" operator="containsText" text="2020">
      <formula>NOT(ISERROR(SEARCH("2020",H127)))</formula>
    </cfRule>
  </conditionalFormatting>
  <conditionalFormatting sqref="H127">
    <cfRule type="cellIs" dxfId="106" priority="123" operator="between">
      <formula>43831</formula>
      <formula>44196</formula>
    </cfRule>
  </conditionalFormatting>
  <conditionalFormatting sqref="B136">
    <cfRule type="containsText" dxfId="105" priority="117" operator="containsText" text="Anskaffelse pågår">
      <formula>NOT(ISERROR(SEARCH("Anskaffelse pågår",B136)))</formula>
    </cfRule>
    <cfRule type="containsText" dxfId="104" priority="118" operator="containsText" text="Overlevering OK">
      <formula>NOT(ISERROR(SEARCH("Overlevering OK",B136)))</formula>
    </cfRule>
    <cfRule type="containsText" dxfId="103" priority="119" stopIfTrue="1" operator="containsText" text="Anskaffelse pågår">
      <formula>NOT(ISERROR(SEARCH("Anskaffelse pågår",B136)))</formula>
    </cfRule>
  </conditionalFormatting>
  <conditionalFormatting sqref="H136">
    <cfRule type="containsText" dxfId="102" priority="116" operator="containsText" text="2020">
      <formula>NOT(ISERROR(SEARCH("2020",H136)))</formula>
    </cfRule>
  </conditionalFormatting>
  <conditionalFormatting sqref="H136">
    <cfRule type="cellIs" dxfId="101" priority="115" operator="between">
      <formula>43831</formula>
      <formula>44196</formula>
    </cfRule>
  </conditionalFormatting>
  <conditionalFormatting sqref="B145">
    <cfRule type="containsText" dxfId="100" priority="109" operator="containsText" text="Anskaffelse pågår">
      <formula>NOT(ISERROR(SEARCH("Anskaffelse pågår",B145)))</formula>
    </cfRule>
    <cfRule type="containsText" dxfId="99" priority="110" operator="containsText" text="Overlevering OK">
      <formula>NOT(ISERROR(SEARCH("Overlevering OK",B145)))</formula>
    </cfRule>
    <cfRule type="containsText" dxfId="98" priority="111" stopIfTrue="1" operator="containsText" text="Anskaffelse pågår">
      <formula>NOT(ISERROR(SEARCH("Anskaffelse pågår",B145)))</formula>
    </cfRule>
  </conditionalFormatting>
  <conditionalFormatting sqref="H145">
    <cfRule type="containsText" dxfId="97" priority="108" operator="containsText" text="2020">
      <formula>NOT(ISERROR(SEARCH("2020",H145)))</formula>
    </cfRule>
  </conditionalFormatting>
  <conditionalFormatting sqref="H145">
    <cfRule type="cellIs" dxfId="96" priority="107" operator="between">
      <formula>43831</formula>
      <formula>44196</formula>
    </cfRule>
  </conditionalFormatting>
  <conditionalFormatting sqref="B160">
    <cfRule type="containsText" dxfId="95" priority="101" operator="containsText" text="Anskaffelse pågår">
      <formula>NOT(ISERROR(SEARCH("Anskaffelse pågår",B160)))</formula>
    </cfRule>
    <cfRule type="containsText" dxfId="94" priority="102" operator="containsText" text="Overlevering OK">
      <formula>NOT(ISERROR(SEARCH("Overlevering OK",B160)))</formula>
    </cfRule>
    <cfRule type="containsText" dxfId="93" priority="103" stopIfTrue="1" operator="containsText" text="Anskaffelse pågår">
      <formula>NOT(ISERROR(SEARCH("Anskaffelse pågår",B160)))</formula>
    </cfRule>
  </conditionalFormatting>
  <conditionalFormatting sqref="H160">
    <cfRule type="containsText" dxfId="92" priority="100" operator="containsText" text="2020">
      <formula>NOT(ISERROR(SEARCH("2020",H160)))</formula>
    </cfRule>
  </conditionalFormatting>
  <conditionalFormatting sqref="H160">
    <cfRule type="cellIs" dxfId="91" priority="99" operator="between">
      <formula>43831</formula>
      <formula>44196</formula>
    </cfRule>
  </conditionalFormatting>
  <conditionalFormatting sqref="B164">
    <cfRule type="containsText" dxfId="90" priority="93" operator="containsText" text="Anskaffelse pågår">
      <formula>NOT(ISERROR(SEARCH("Anskaffelse pågår",B164)))</formula>
    </cfRule>
    <cfRule type="containsText" dxfId="89" priority="94" operator="containsText" text="Overlevering OK">
      <formula>NOT(ISERROR(SEARCH("Overlevering OK",B164)))</formula>
    </cfRule>
    <cfRule type="containsText" dxfId="88" priority="95" stopIfTrue="1" operator="containsText" text="Anskaffelse pågår">
      <formula>NOT(ISERROR(SEARCH("Anskaffelse pågår",B164)))</formula>
    </cfRule>
  </conditionalFormatting>
  <conditionalFormatting sqref="H164">
    <cfRule type="containsText" dxfId="87" priority="92" operator="containsText" text="2020">
      <formula>NOT(ISERROR(SEARCH("2020",H164)))</formula>
    </cfRule>
  </conditionalFormatting>
  <conditionalFormatting sqref="H164">
    <cfRule type="cellIs" dxfId="86" priority="91" operator="between">
      <formula>43831</formula>
      <formula>44196</formula>
    </cfRule>
  </conditionalFormatting>
  <conditionalFormatting sqref="B174">
    <cfRule type="containsText" dxfId="85" priority="85" operator="containsText" text="Anskaffelse pågår">
      <formula>NOT(ISERROR(SEARCH("Anskaffelse pågår",B174)))</formula>
    </cfRule>
    <cfRule type="containsText" dxfId="84" priority="86" operator="containsText" text="Overlevering OK">
      <formula>NOT(ISERROR(SEARCH("Overlevering OK",B174)))</formula>
    </cfRule>
    <cfRule type="containsText" dxfId="83" priority="87" stopIfTrue="1" operator="containsText" text="Anskaffelse pågår">
      <formula>NOT(ISERROR(SEARCH("Anskaffelse pågår",B174)))</formula>
    </cfRule>
  </conditionalFormatting>
  <conditionalFormatting sqref="H174">
    <cfRule type="containsText" dxfId="82" priority="84" operator="containsText" text="2020">
      <formula>NOT(ISERROR(SEARCH("2020",H174)))</formula>
    </cfRule>
  </conditionalFormatting>
  <conditionalFormatting sqref="H174">
    <cfRule type="cellIs" dxfId="81" priority="83" operator="between">
      <formula>43831</formula>
      <formula>44196</formula>
    </cfRule>
  </conditionalFormatting>
  <conditionalFormatting sqref="B188">
    <cfRule type="containsText" dxfId="80" priority="77" operator="containsText" text="Anskaffelse pågår">
      <formula>NOT(ISERROR(SEARCH("Anskaffelse pågår",B188)))</formula>
    </cfRule>
    <cfRule type="containsText" dxfId="79" priority="78" operator="containsText" text="Overlevering OK">
      <formula>NOT(ISERROR(SEARCH("Overlevering OK",B188)))</formula>
    </cfRule>
    <cfRule type="containsText" dxfId="78" priority="79" stopIfTrue="1" operator="containsText" text="Anskaffelse pågår">
      <formula>NOT(ISERROR(SEARCH("Anskaffelse pågår",B188)))</formula>
    </cfRule>
  </conditionalFormatting>
  <conditionalFormatting sqref="H188">
    <cfRule type="containsText" dxfId="77" priority="76" operator="containsText" text="2020">
      <formula>NOT(ISERROR(SEARCH("2020",H188)))</formula>
    </cfRule>
  </conditionalFormatting>
  <conditionalFormatting sqref="H188">
    <cfRule type="cellIs" dxfId="76" priority="75" operator="between">
      <formula>43831</formula>
      <formula>44196</formula>
    </cfRule>
  </conditionalFormatting>
  <conditionalFormatting sqref="B194">
    <cfRule type="containsText" dxfId="75" priority="69" operator="containsText" text="Anskaffelse pågår">
      <formula>NOT(ISERROR(SEARCH("Anskaffelse pågår",B194)))</formula>
    </cfRule>
    <cfRule type="containsText" dxfId="74" priority="70" operator="containsText" text="Overlevering OK">
      <formula>NOT(ISERROR(SEARCH("Overlevering OK",B194)))</formula>
    </cfRule>
    <cfRule type="containsText" dxfId="73" priority="71" stopIfTrue="1" operator="containsText" text="Anskaffelse pågår">
      <formula>NOT(ISERROR(SEARCH("Anskaffelse pågår",B194)))</formula>
    </cfRule>
  </conditionalFormatting>
  <conditionalFormatting sqref="H194">
    <cfRule type="containsText" dxfId="72" priority="68" operator="containsText" text="2020">
      <formula>NOT(ISERROR(SEARCH("2020",H194)))</formula>
    </cfRule>
  </conditionalFormatting>
  <conditionalFormatting sqref="H194">
    <cfRule type="cellIs" dxfId="71" priority="67" operator="between">
      <formula>43831</formula>
      <formula>44196</formula>
    </cfRule>
  </conditionalFormatting>
  <conditionalFormatting sqref="C206">
    <cfRule type="containsText" dxfId="70" priority="56" operator="containsText" text="Anskaffelse pågår">
      <formula>NOT(ISERROR(SEARCH("Anskaffelse pågår",C206)))</formula>
    </cfRule>
    <cfRule type="containsText" dxfId="69" priority="57" operator="containsText" text="Overlevering OK">
      <formula>NOT(ISERROR(SEARCH("Overlevering OK",C206)))</formula>
    </cfRule>
    <cfRule type="containsText" dxfId="68" priority="58" stopIfTrue="1" operator="containsText" text="Anskaffelse pågår">
      <formula>NOT(ISERROR(SEARCH("Anskaffelse pågår",C206)))</formula>
    </cfRule>
  </conditionalFormatting>
  <conditionalFormatting sqref="B206">
    <cfRule type="containsText" dxfId="67" priority="61" operator="containsText" text="Anskaffelse pågår">
      <formula>NOT(ISERROR(SEARCH("Anskaffelse pågår",B206)))</formula>
    </cfRule>
    <cfRule type="containsText" dxfId="66" priority="62" operator="containsText" text="Overlevering OK">
      <formula>NOT(ISERROR(SEARCH("Overlevering OK",B206)))</formula>
    </cfRule>
    <cfRule type="containsText" dxfId="65" priority="63" stopIfTrue="1" operator="containsText" text="Anskaffelse pågår">
      <formula>NOT(ISERROR(SEARCH("Anskaffelse pågår",B206)))</formula>
    </cfRule>
  </conditionalFormatting>
  <conditionalFormatting sqref="H206">
    <cfRule type="containsText" dxfId="64" priority="60" operator="containsText" text="2020">
      <formula>NOT(ISERROR(SEARCH("2020",H206)))</formula>
    </cfRule>
  </conditionalFormatting>
  <conditionalFormatting sqref="H206">
    <cfRule type="cellIs" dxfId="63" priority="59" operator="between">
      <formula>43831</formula>
      <formula>44196</formula>
    </cfRule>
  </conditionalFormatting>
  <conditionalFormatting sqref="C210">
    <cfRule type="containsText" dxfId="62" priority="53" operator="containsText" text="Anskaffelse pågår">
      <formula>NOT(ISERROR(SEARCH("Anskaffelse pågår",C210)))</formula>
    </cfRule>
    <cfRule type="containsText" dxfId="61" priority="54" operator="containsText" text="Overlevering OK">
      <formula>NOT(ISERROR(SEARCH("Overlevering OK",C210)))</formula>
    </cfRule>
    <cfRule type="containsText" dxfId="60" priority="55" stopIfTrue="1" operator="containsText" text="Anskaffelse pågår">
      <formula>NOT(ISERROR(SEARCH("Anskaffelse pågår",C210)))</formula>
    </cfRule>
  </conditionalFormatting>
  <conditionalFormatting sqref="C198">
    <cfRule type="containsText" dxfId="59" priority="45" operator="containsText" text="Anskaffelse pågår">
      <formula>NOT(ISERROR(SEARCH("Anskaffelse pågår",C198)))</formula>
    </cfRule>
    <cfRule type="containsText" dxfId="58" priority="46" operator="containsText" text="Overlevering OK">
      <formula>NOT(ISERROR(SEARCH("Overlevering OK",C198)))</formula>
    </cfRule>
    <cfRule type="containsText" dxfId="57" priority="47" stopIfTrue="1" operator="containsText" text="Anskaffelse pågår">
      <formula>NOT(ISERROR(SEARCH("Anskaffelse pågår",C198)))</formula>
    </cfRule>
  </conditionalFormatting>
  <conditionalFormatting sqref="B198">
    <cfRule type="containsText" dxfId="56" priority="50" operator="containsText" text="Anskaffelse pågår">
      <formula>NOT(ISERROR(SEARCH("Anskaffelse pågår",B198)))</formula>
    </cfRule>
    <cfRule type="containsText" dxfId="55" priority="51" operator="containsText" text="Overlevering OK">
      <formula>NOT(ISERROR(SEARCH("Overlevering OK",B198)))</formula>
    </cfRule>
    <cfRule type="containsText" dxfId="54" priority="52" stopIfTrue="1" operator="containsText" text="Anskaffelse pågår">
      <formula>NOT(ISERROR(SEARCH("Anskaffelse pågår",B198)))</formula>
    </cfRule>
  </conditionalFormatting>
  <conditionalFormatting sqref="H198">
    <cfRule type="containsText" dxfId="53" priority="49" operator="containsText" text="2020">
      <formula>NOT(ISERROR(SEARCH("2020",H198)))</formula>
    </cfRule>
  </conditionalFormatting>
  <conditionalFormatting sqref="H198">
    <cfRule type="cellIs" dxfId="52" priority="48" operator="between">
      <formula>43831</formula>
      <formula>44196</formula>
    </cfRule>
  </conditionalFormatting>
  <conditionalFormatting sqref="C201">
    <cfRule type="containsText" dxfId="51" priority="37" operator="containsText" text="Anskaffelse pågår">
      <formula>NOT(ISERROR(SEARCH("Anskaffelse pågår",C201)))</formula>
    </cfRule>
    <cfRule type="containsText" dxfId="50" priority="38" operator="containsText" text="Overlevering OK">
      <formula>NOT(ISERROR(SEARCH("Overlevering OK",C201)))</formula>
    </cfRule>
    <cfRule type="containsText" dxfId="49" priority="39" stopIfTrue="1" operator="containsText" text="Anskaffelse pågår">
      <formula>NOT(ISERROR(SEARCH("Anskaffelse pågår",C201)))</formula>
    </cfRule>
  </conditionalFormatting>
  <conditionalFormatting sqref="B201">
    <cfRule type="containsText" dxfId="48" priority="42" operator="containsText" text="Anskaffelse pågår">
      <formula>NOT(ISERROR(SEARCH("Anskaffelse pågår",B201)))</formula>
    </cfRule>
    <cfRule type="containsText" dxfId="47" priority="43" operator="containsText" text="Overlevering OK">
      <formula>NOT(ISERROR(SEARCH("Overlevering OK",B201)))</formula>
    </cfRule>
    <cfRule type="containsText" dxfId="46" priority="44" stopIfTrue="1" operator="containsText" text="Anskaffelse pågår">
      <formula>NOT(ISERROR(SEARCH("Anskaffelse pågår",B201)))</formula>
    </cfRule>
  </conditionalFormatting>
  <conditionalFormatting sqref="H201">
    <cfRule type="containsText" dxfId="45" priority="41" operator="containsText" text="2020">
      <formula>NOT(ISERROR(SEARCH("2020",H201)))</formula>
    </cfRule>
  </conditionalFormatting>
  <conditionalFormatting sqref="H201">
    <cfRule type="cellIs" dxfId="44" priority="40" operator="between">
      <formula>43831</formula>
      <formula>44196</formula>
    </cfRule>
  </conditionalFormatting>
  <conditionalFormatting sqref="C239">
    <cfRule type="containsText" dxfId="43" priority="29" operator="containsText" text="Anskaffelse pågår">
      <formula>NOT(ISERROR(SEARCH("Anskaffelse pågår",C239)))</formula>
    </cfRule>
    <cfRule type="containsText" dxfId="42" priority="30" operator="containsText" text="Overlevering OK">
      <formula>NOT(ISERROR(SEARCH("Overlevering OK",C239)))</formula>
    </cfRule>
    <cfRule type="containsText" dxfId="41" priority="31" stopIfTrue="1" operator="containsText" text="Anskaffelse pågår">
      <formula>NOT(ISERROR(SEARCH("Anskaffelse pågår",C239)))</formula>
    </cfRule>
  </conditionalFormatting>
  <conditionalFormatting sqref="B239">
    <cfRule type="containsText" dxfId="40" priority="34" operator="containsText" text="Anskaffelse pågår">
      <formula>NOT(ISERROR(SEARCH("Anskaffelse pågår",B239)))</formula>
    </cfRule>
    <cfRule type="containsText" dxfId="39" priority="35" operator="containsText" text="Overlevering OK">
      <formula>NOT(ISERROR(SEARCH("Overlevering OK",B239)))</formula>
    </cfRule>
    <cfRule type="containsText" dxfId="38" priority="36" stopIfTrue="1" operator="containsText" text="Anskaffelse pågår">
      <formula>NOT(ISERROR(SEARCH("Anskaffelse pågår",B239)))</formula>
    </cfRule>
  </conditionalFormatting>
  <conditionalFormatting sqref="H239">
    <cfRule type="containsText" dxfId="37" priority="33" operator="containsText" text="2020">
      <formula>NOT(ISERROR(SEARCH("2020",H239)))</formula>
    </cfRule>
  </conditionalFormatting>
  <conditionalFormatting sqref="H239">
    <cfRule type="cellIs" dxfId="36" priority="32" operator="between">
      <formula>43831</formula>
      <formula>44196</formula>
    </cfRule>
  </conditionalFormatting>
  <conditionalFormatting sqref="B128:C135">
    <cfRule type="containsText" dxfId="35" priority="26" operator="containsText" text="Anskaffelse pågår">
      <formula>NOT(ISERROR(SEARCH("Anskaffelse pågår",B128)))</formula>
    </cfRule>
    <cfRule type="containsText" dxfId="34" priority="27" operator="containsText" text="Overlevering OK">
      <formula>NOT(ISERROR(SEARCH("Overlevering OK",B128)))</formula>
    </cfRule>
    <cfRule type="containsText" dxfId="33" priority="28" stopIfTrue="1" operator="containsText" text="Anskaffelse pågår">
      <formula>NOT(ISERROR(SEARCH("Anskaffelse pågår",B128)))</formula>
    </cfRule>
  </conditionalFormatting>
  <conditionalFormatting sqref="H128:H135">
    <cfRule type="containsText" dxfId="32" priority="25" operator="containsText" text="2020">
      <formula>NOT(ISERROR(SEARCH("2020",H128)))</formula>
    </cfRule>
  </conditionalFormatting>
  <conditionalFormatting sqref="H128:H135">
    <cfRule type="cellIs" dxfId="31" priority="24" operator="between">
      <formula>43831</formula>
      <formula>44196</formula>
    </cfRule>
  </conditionalFormatting>
  <conditionalFormatting sqref="B146:C149">
    <cfRule type="containsText" dxfId="30" priority="21" operator="containsText" text="Anskaffelse pågår">
      <formula>NOT(ISERROR(SEARCH("Anskaffelse pågår",B146)))</formula>
    </cfRule>
    <cfRule type="containsText" dxfId="29" priority="22" operator="containsText" text="Overlevering OK">
      <formula>NOT(ISERROR(SEARCH("Overlevering OK",B146)))</formula>
    </cfRule>
    <cfRule type="containsText" dxfId="28" priority="23" stopIfTrue="1" operator="containsText" text="Anskaffelse pågår">
      <formula>NOT(ISERROR(SEARCH("Anskaffelse pågår",B146)))</formula>
    </cfRule>
  </conditionalFormatting>
  <conditionalFormatting sqref="H146:H149">
    <cfRule type="containsText" dxfId="27" priority="20" operator="containsText" text="2020">
      <formula>NOT(ISERROR(SEARCH("2020",H146)))</formula>
    </cfRule>
  </conditionalFormatting>
  <conditionalFormatting sqref="H146:H149">
    <cfRule type="cellIs" dxfId="26" priority="19" operator="between">
      <formula>43831</formula>
      <formula>44196</formula>
    </cfRule>
  </conditionalFormatting>
  <conditionalFormatting sqref="B189:B191">
    <cfRule type="containsText" dxfId="25" priority="4" operator="containsText" text="Anskaffelse pågår">
      <formula>NOT(ISERROR(SEARCH("Anskaffelse pågår",B189)))</formula>
    </cfRule>
    <cfRule type="containsText" dxfId="24" priority="5" operator="containsText" text="Overlevering OK">
      <formula>NOT(ISERROR(SEARCH("Overlevering OK",B189)))</formula>
    </cfRule>
    <cfRule type="containsText" dxfId="23" priority="6" stopIfTrue="1" operator="containsText" text="Anskaffelse pågår">
      <formula>NOT(ISERROR(SEARCH("Anskaffelse pågår",B189)))</formula>
    </cfRule>
  </conditionalFormatting>
  <conditionalFormatting sqref="C189:C191">
    <cfRule type="containsText" dxfId="22" priority="1" operator="containsText" text="Anskaffelse pågår">
      <formula>NOT(ISERROR(SEARCH("Anskaffelse pågår",C189)))</formula>
    </cfRule>
    <cfRule type="containsText" dxfId="21" priority="2" operator="containsText" text="Overlevering OK">
      <formula>NOT(ISERROR(SEARCH("Overlevering OK",C189)))</formula>
    </cfRule>
    <cfRule type="containsText" dxfId="20" priority="3" stopIfTrue="1" operator="containsText" text="Anskaffelse pågår">
      <formula>NOT(ISERROR(SEARCH("Anskaffelse pågår",C189)))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Miljø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</dc:creator>
  <cp:lastModifiedBy>Camilla Gundhus</cp:lastModifiedBy>
  <dcterms:created xsi:type="dcterms:W3CDTF">2021-02-17T17:06:59Z</dcterms:created>
  <dcterms:modified xsi:type="dcterms:W3CDTF">2021-02-18T08:08:53Z</dcterms:modified>
</cp:coreProperties>
</file>