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https://kksky-my.sharepoint.com/personal/bw2a_kk_dk/Documents/David Marc Gurewitsch/Grøn indkøbsfora GPP &amp; CNCA/CNCA udbudsmateriale/"/>
    </mc:Choice>
  </mc:AlternateContent>
  <xr:revisionPtr revIDLastSave="0" documentId="8_{C1DF7DA8-8A4D-4B69-A37B-5414D267DD5A}" xr6:coauthVersionLast="36" xr6:coauthVersionMax="36" xr10:uidLastSave="{00000000-0000-0000-0000-000000000000}"/>
  <bookViews>
    <workbookView xWindow="0" yWindow="0" windowWidth="28800" windowHeight="13875" xr2:uid="{00000000-000D-0000-FFFF-FFFF00000000}"/>
  </bookViews>
  <sheets>
    <sheet name="Guide on requirements" sheetId="13" r:id="rId1"/>
    <sheet name="Specification- mini competition" sheetId="4" r:id="rId2"/>
    <sheet name="Price List- mini competition" sheetId="9" r:id="rId3"/>
    <sheet name="Example- Pricelist" sheetId="14" r:id="rId4"/>
  </sheets>
  <definedNames>
    <definedName name="_xlnm._FilterDatabase" localSheetId="1" hidden="1">'Specification- mini competition'!$A$19:$D$19</definedName>
    <definedName name="_xlnm.Print_Area" localSheetId="1">'Specification- mini competition'!$A$1:$D$28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3" i="14" l="1"/>
  <c r="G22" i="14"/>
  <c r="G21" i="14"/>
  <c r="G20" i="14"/>
  <c r="G19" i="14"/>
  <c r="G24" i="14" s="1"/>
  <c r="G14" i="14"/>
  <c r="G13" i="14"/>
  <c r="G12" i="14"/>
  <c r="G11" i="14"/>
  <c r="G15" i="14" s="1"/>
  <c r="E26" i="14" s="1"/>
  <c r="G10" i="14"/>
  <c r="G9" i="14"/>
  <c r="G8" i="14"/>
  <c r="G23" i="9" l="1"/>
  <c r="G20" i="9"/>
  <c r="G21" i="9"/>
  <c r="G22" i="9"/>
  <c r="G19" i="9"/>
  <c r="G14" i="9"/>
  <c r="G9" i="9"/>
  <c r="G10" i="9"/>
  <c r="G11" i="9"/>
  <c r="G12" i="9"/>
  <c r="G13" i="9"/>
  <c r="G8" i="9"/>
  <c r="G15" i="9" l="1"/>
  <c r="E26" i="9" s="1"/>
  <c r="G24" i="9"/>
</calcChain>
</file>

<file path=xl/sharedStrings.xml><?xml version="1.0" encoding="utf-8"?>
<sst xmlns="http://schemas.openxmlformats.org/spreadsheetml/2006/main" count="400" uniqueCount="215">
  <si>
    <t>The machine shall not be older than 6 years from market introduction in Scandinavia and the machine shall be new and ready to use.</t>
  </si>
  <si>
    <t>The machine shall be CE certified - to be in conformity with EU regulation.</t>
  </si>
  <si>
    <t>Service Agreement</t>
  </si>
  <si>
    <t>Structural functionalities</t>
  </si>
  <si>
    <t>Main titles</t>
  </si>
  <si>
    <t>Number</t>
  </si>
  <si>
    <t>Category</t>
  </si>
  <si>
    <t>Description of category</t>
  </si>
  <si>
    <t>The machine shall be able to use other tools - using standard hydraulic coupling for tools.</t>
  </si>
  <si>
    <t>Pay load counting from 1 meter height: XXX kilo</t>
  </si>
  <si>
    <t>Ergonomics</t>
  </si>
  <si>
    <t>Additional options</t>
  </si>
  <si>
    <t>Minimum requirement/Requirement/Option</t>
  </si>
  <si>
    <t>1.1</t>
  </si>
  <si>
    <t>1.2</t>
  </si>
  <si>
    <t>1.3</t>
  </si>
  <si>
    <t>1.4</t>
  </si>
  <si>
    <t>1.5</t>
  </si>
  <si>
    <t>2.1</t>
  </si>
  <si>
    <t>2.2</t>
  </si>
  <si>
    <t>2.3</t>
  </si>
  <si>
    <t>2.4</t>
  </si>
  <si>
    <t>2.5</t>
  </si>
  <si>
    <t>2.6</t>
  </si>
  <si>
    <t>2.7</t>
  </si>
  <si>
    <t>3.1</t>
  </si>
  <si>
    <t>3.2</t>
  </si>
  <si>
    <t>3.3</t>
  </si>
  <si>
    <t>3.4</t>
  </si>
  <si>
    <t>3.5</t>
  </si>
  <si>
    <t>3.6</t>
  </si>
  <si>
    <t>4.1</t>
  </si>
  <si>
    <t>4.2</t>
  </si>
  <si>
    <t>4.3</t>
  </si>
  <si>
    <t>4.4</t>
  </si>
  <si>
    <t>4.5</t>
  </si>
  <si>
    <t>Minimum requirement</t>
  </si>
  <si>
    <t>Requirement</t>
  </si>
  <si>
    <t>Option</t>
  </si>
  <si>
    <t>Product to be offered</t>
  </si>
  <si>
    <t>Product number</t>
  </si>
  <si>
    <t>Product description for invoicing</t>
  </si>
  <si>
    <t>Price per unit</t>
  </si>
  <si>
    <t>Total price</t>
  </si>
  <si>
    <t>UNSPSC code</t>
  </si>
  <si>
    <t>The machine shall be 100 % developed and designed as an articulated wheel loader (machine) with the primary functionality to lift/emty its buckets with different materials.</t>
  </si>
  <si>
    <t>Number of units</t>
  </si>
  <si>
    <t>Hybrid driveline with minimum XX % electric based driveline and maximum XX % combustion engine operation share.</t>
  </si>
  <si>
    <t>5.1</t>
  </si>
  <si>
    <t>5.2</t>
  </si>
  <si>
    <t>5.3</t>
  </si>
  <si>
    <t>5.4</t>
  </si>
  <si>
    <t>5.5</t>
  </si>
  <si>
    <t>Guide on requirements</t>
  </si>
  <si>
    <t>Total weight: from XX tons up to XX tons.</t>
  </si>
  <si>
    <t>Zero emission</t>
  </si>
  <si>
    <t>Driveline requirements</t>
  </si>
  <si>
    <t>Low emission</t>
  </si>
  <si>
    <t>6.1</t>
  </si>
  <si>
    <t>6.2</t>
  </si>
  <si>
    <t>6.3</t>
  </si>
  <si>
    <t>6.4</t>
  </si>
  <si>
    <t>6.5</t>
  </si>
  <si>
    <t>6.6</t>
  </si>
  <si>
    <t>6.7</t>
  </si>
  <si>
    <t>6.8</t>
  </si>
  <si>
    <t>6.9</t>
  </si>
  <si>
    <t>6.10</t>
  </si>
  <si>
    <t>6.11</t>
  </si>
  <si>
    <t>7.1</t>
  </si>
  <si>
    <t>7.2</t>
  </si>
  <si>
    <t>7.3</t>
  </si>
  <si>
    <t>7.4</t>
  </si>
  <si>
    <t>7.5</t>
  </si>
  <si>
    <t>7.6</t>
  </si>
  <si>
    <t>7.7</t>
  </si>
  <si>
    <t>7.8</t>
  </si>
  <si>
    <t>7.9</t>
  </si>
  <si>
    <t>Award criteria</t>
  </si>
  <si>
    <t>The machine shall be able to fully operate in temperatures from -20 til +30 degrees celcius.</t>
  </si>
  <si>
    <t>N/A</t>
  </si>
  <si>
    <t>Zero emission operation/100 % battery electric driveline (no tailpipe emission (no tailpipe)).</t>
  </si>
  <si>
    <t>Zero emission operation/100 %  fuel cell driveline (no tailpipe emission (no tailpipe)).</t>
  </si>
  <si>
    <t xml:space="preserve">Charging </t>
  </si>
  <si>
    <r>
      <t>Bucket: Text/XX m</t>
    </r>
    <r>
      <rPr>
        <vertAlign val="superscript"/>
        <sz val="10"/>
        <rFont val="Calibri"/>
        <family val="2"/>
        <scheme val="minor"/>
      </rPr>
      <t xml:space="preserve">3 </t>
    </r>
  </si>
  <si>
    <t>Machine functionalities</t>
  </si>
  <si>
    <t>7.10</t>
  </si>
  <si>
    <t>Mechanical course that facilitates minor but relevant service and error source detection of electric driveline: X/text.</t>
  </si>
  <si>
    <t>Total price:</t>
  </si>
  <si>
    <t>Main functionalities</t>
  </si>
  <si>
    <t>Charging</t>
  </si>
  <si>
    <t>Lithium based battery pack.</t>
  </si>
  <si>
    <t>2.8</t>
  </si>
  <si>
    <t>EU STAGE engine X (number) with sub version X (letter) (for the driveline that involves an internal combustion engine).</t>
  </si>
  <si>
    <t>Engine either certified or with local dealer warranty for operation with minimum 85% synthetic fuel blends (methanol, ethanol).</t>
  </si>
  <si>
    <t>Engine either certified or with local dealer warranty for operation with up to 100% (GTL or HVO).</t>
  </si>
  <si>
    <t>Engine certified for operation with 100 % biogas (based on bio-CNG or bio-LNG).</t>
  </si>
  <si>
    <t>Operation hours for batterypack from 80 % state of charge - measured by OEM specified mild and hard operation cycle: XX hours/minutes.</t>
  </si>
  <si>
    <t>Operation hours for batterypack from 100 % state of charge - measured by OEM specified mild and hard operation cycle: XX hours/minutes.</t>
  </si>
  <si>
    <t>Tipping load (incl. standard bucket/pallet fork at flat terrain according to ISO 14397 / EN474-3 or ISO 8313): XXXX kilo.</t>
  </si>
  <si>
    <t>Lifting hight pallet fork flat: XXXX MM.</t>
  </si>
  <si>
    <t>Dumping height: XXXX MM.</t>
  </si>
  <si>
    <t>Maximum turning radius inside or outside: XXXX MM/text.</t>
  </si>
  <si>
    <t>Maximum width of machine: XXXX MM.</t>
  </si>
  <si>
    <t>Maximum hight of machine: XXXX MM.</t>
  </si>
  <si>
    <t>AC charging standard: X/text.</t>
  </si>
  <si>
    <t>DC charging standards: X/text.</t>
  </si>
  <si>
    <t>Recharging hours for batterypack from 0 % to 80 % state of charge: XX hours.</t>
  </si>
  <si>
    <t>AC charging maximum rate for batterypack: XX kW.</t>
  </si>
  <si>
    <t>DC charging maximum rate for batterypack: XX kW.</t>
  </si>
  <si>
    <t>ROPS tested cabin: X/text.</t>
  </si>
  <si>
    <t>Air condition: X/text.</t>
  </si>
  <si>
    <t>Cabin heater: X/text.</t>
  </si>
  <si>
    <t>Electric heat pump for cabin heating and cooling or similar low energy consuming heating and cooling: X/text.</t>
  </si>
  <si>
    <t>Seat: X/text.</t>
  </si>
  <si>
    <t>Seat heating: X/text.</t>
  </si>
  <si>
    <t>Joystick instead of steering wheel: text.</t>
  </si>
  <si>
    <t>Adjustable steering wheel: X/text.</t>
  </si>
  <si>
    <t>Slipping free steps: X/text.</t>
  </si>
  <si>
    <t>Adjustable armrest: X/text.</t>
  </si>
  <si>
    <t>Sun screen: X/text.</t>
  </si>
  <si>
    <t>Hydraulic pump: X liter per minut.</t>
  </si>
  <si>
    <t>Servo steering: X/text.</t>
  </si>
  <si>
    <t>Specification &amp; placing of X pcs. LED spot lights: X/text.</t>
  </si>
  <si>
    <t>Specification &amp; placing of X pcs. LED (orange) warning lights: X/text.</t>
  </si>
  <si>
    <t>Quick release couplings for hydraulic in front (for bucket, broom, forks, snow plow, snow cutter and salt spreader): X/text.</t>
  </si>
  <si>
    <t>Broom for hydraulics: X/text.</t>
  </si>
  <si>
    <t>Fork for hydraulics: X/text.</t>
  </si>
  <si>
    <t>Snow plow for hydraulics: X/text.</t>
  </si>
  <si>
    <t>Snow cutter for hydraulics: X/text.</t>
  </si>
  <si>
    <t>Salt spreader for hydraulics: X/text.</t>
  </si>
  <si>
    <t>Tier with anti-puncture liquid: X/text.</t>
  </si>
  <si>
    <t>DAB+ radio: X/text.</t>
  </si>
  <si>
    <t>12 Volt USB outlet in cabin: X/text.</t>
  </si>
  <si>
    <t>GPS unit to comply to X standard/system for own fleet management: X/text.</t>
  </si>
  <si>
    <t>X hours needed at operation site for operation and maintenance instructions from vendor towards the users: X/text.</t>
  </si>
  <si>
    <t>3.7</t>
  </si>
  <si>
    <t>3.8</t>
  </si>
  <si>
    <t>4.6</t>
  </si>
  <si>
    <t>7.11</t>
  </si>
  <si>
    <t>7.12</t>
  </si>
  <si>
    <t>7.13</t>
  </si>
  <si>
    <t>7.14</t>
  </si>
  <si>
    <t>7.15</t>
  </si>
  <si>
    <t>7.16</t>
  </si>
  <si>
    <t>7.17</t>
  </si>
  <si>
    <t>7.19</t>
  </si>
  <si>
    <t>7.20</t>
  </si>
  <si>
    <t>8.1</t>
  </si>
  <si>
    <t>8.2</t>
  </si>
  <si>
    <t>8.3</t>
  </si>
  <si>
    <t>8.4</t>
  </si>
  <si>
    <t>8.5</t>
  </si>
  <si>
    <t>Minimum requirements:</t>
  </si>
  <si>
    <t>Requirements:</t>
  </si>
  <si>
    <t>Options:</t>
  </si>
  <si>
    <t>Needs that are formulated as a minimum requirement shall be fullfilled by the bidder. The contracting authority is committed to reject any offer as unacceptable, if the offer contains reservations concerning basic elements in the tender material, including changes of minimum requirements. It would be unacceptable if the bidder is offering different payment conditions than set by the contracting authority. All minimum requirements listed here will be set as minimums requirements for all mini competition rounds.</t>
  </si>
  <si>
    <t>Service agreement and technical courses</t>
  </si>
  <si>
    <t>Warranty for battery pack: XX years/operation hours per year.</t>
  </si>
  <si>
    <t>Warranty for fuel cell pack: XX years/operation hours per year.</t>
  </si>
  <si>
    <t>Warranty for machine exclusive battery pack: XX years/operation hours per year.</t>
  </si>
  <si>
    <t>Warranty for machine exclusive battery pack and/or fuel cell: XX years/operation hours per year.</t>
  </si>
  <si>
    <r>
      <t xml:space="preserve">Minium requirements </t>
    </r>
    <r>
      <rPr>
        <sz val="12"/>
        <color theme="1"/>
        <rFont val="Calibri"/>
        <family val="2"/>
        <scheme val="minor"/>
      </rPr>
      <t>(from requirement number 1.1 to 1.5)</t>
    </r>
    <r>
      <rPr>
        <b/>
        <sz val="12"/>
        <color theme="1"/>
        <rFont val="Calibri"/>
        <family val="2"/>
        <scheme val="minor"/>
      </rPr>
      <t xml:space="preserve"> for entering the PDS and for all mini-competetions made by either City of Oslo or City of Copenhagen throughout the entire contract period.</t>
    </r>
  </si>
  <si>
    <r>
      <t xml:space="preserve">Requirements </t>
    </r>
    <r>
      <rPr>
        <sz val="12"/>
        <color theme="0"/>
        <rFont val="Calibri"/>
        <family val="2"/>
        <scheme val="minor"/>
      </rPr>
      <t>(from requirement number 2.1 and below)</t>
    </r>
    <r>
      <rPr>
        <b/>
        <sz val="12"/>
        <color theme="0"/>
        <rFont val="Calibri"/>
        <family val="2"/>
        <scheme val="minor"/>
      </rPr>
      <t xml:space="preserve"> that can be selected for each mini-competition made by either City of Oslo or City of Copenhagen throughout the entire contract periode. Aditional requirements can be added to the list below during the whole contract period.</t>
    </r>
  </si>
  <si>
    <t>Exit period if service agreement is being terminated before time: X months.</t>
  </si>
  <si>
    <t>[Option to be priced 1]</t>
  </si>
  <si>
    <t>[Option to be priced 2]</t>
  </si>
  <si>
    <t>[Option to be priced 3]</t>
  </si>
  <si>
    <t>Wheel loader</t>
  </si>
  <si>
    <t>[Option to be priced 4]</t>
  </si>
  <si>
    <t>[Option to be priced 5]</t>
  </si>
  <si>
    <t>[Option to be priced 6]</t>
  </si>
  <si>
    <t>Description for invoicing</t>
  </si>
  <si>
    <t>8.6</t>
  </si>
  <si>
    <t>[Wheel loader: including minimum requirements and requirements]</t>
  </si>
  <si>
    <t>SUB SUM: WHEEL LOADER</t>
  </si>
  <si>
    <t>SUB SUM: Service agreement and technical courses</t>
  </si>
  <si>
    <t>Hydraulic oil report: X/text.</t>
  </si>
  <si>
    <t>Engine oil report: X/text.</t>
  </si>
  <si>
    <t xml:space="preserve">Planned and preventive mechanical service including software updates made in accordance to OEM specifications and with OEM spare parts. Serviceprovider returns used oils and grease to own stock/re-cycling. Service is carried out by OEM-trained service crew. Transport and man hours are included. During the service agreement period, the machine shall be kept in operation and safety ready condition (safety checked minimum every 12 month including documentation in service book as well as a visible sticker inside the cabin). </t>
  </si>
  <si>
    <t>Price per hour.</t>
  </si>
  <si>
    <t>Requirement #: 8.3</t>
  </si>
  <si>
    <t>Requirement #: 8.5</t>
  </si>
  <si>
    <t>Requirement #: Price to be given per extra operation hour above the amount of operation hours given in article 8.2.</t>
  </si>
  <si>
    <t>Requirement #</t>
  </si>
  <si>
    <r>
      <rPr>
        <b/>
        <sz val="11"/>
        <color theme="1"/>
        <rFont val="Calibri"/>
        <family val="2"/>
        <scheme val="minor"/>
      </rPr>
      <t>Requirement #: 8.1
Price to be given</t>
    </r>
    <r>
      <rPr>
        <sz val="11"/>
        <color theme="1"/>
        <rFont val="Calibri"/>
        <family val="2"/>
        <scheme val="minor"/>
      </rPr>
      <t xml:space="preserve"> (for the period entered in article 8.2. "'Service agreement period)</t>
    </r>
    <r>
      <rPr>
        <b/>
        <sz val="11"/>
        <color theme="1"/>
        <rFont val="Calibri"/>
        <family val="2"/>
        <scheme val="minor"/>
      </rPr>
      <t>: XX months and XXXX operation hours per year. "</t>
    </r>
    <r>
      <rPr>
        <sz val="11"/>
        <color theme="1"/>
        <rFont val="Calibri"/>
        <family val="2"/>
        <scheme val="minor"/>
      </rPr>
      <t xml:space="preserve">
</t>
    </r>
  </si>
  <si>
    <t>Total price of total service period.</t>
  </si>
  <si>
    <t xml:space="preserve">Engine oil report </t>
  </si>
  <si>
    <t xml:space="preserve">Hydraulic oil report </t>
  </si>
  <si>
    <t xml:space="preserve">Mechanical course that facilitates minor but relevant service and error source detection of electric driveline. </t>
  </si>
  <si>
    <t>Services</t>
  </si>
  <si>
    <t>Price per report.</t>
  </si>
  <si>
    <t>Pricelist for mini competition</t>
  </si>
  <si>
    <t xml:space="preserve">Wheel loader </t>
  </si>
  <si>
    <t>6.4: Electric heat pump for cabin heating and cooling or similar low energy consuming heating and cooling</t>
  </si>
  <si>
    <t>Heat pump</t>
  </si>
  <si>
    <t>7.12: Snow plow for hydraulics</t>
  </si>
  <si>
    <t>Snow plow</t>
  </si>
  <si>
    <t>7.14: Salt spreader for hydraulics</t>
  </si>
  <si>
    <t>Salt spreader</t>
  </si>
  <si>
    <t>7.17: 12 Volt USB outlet in cabin</t>
  </si>
  <si>
    <t>USB</t>
  </si>
  <si>
    <r>
      <rPr>
        <b/>
        <sz val="11"/>
        <color theme="1"/>
        <rFont val="Calibri"/>
        <family val="2"/>
        <scheme val="minor"/>
      </rPr>
      <t>Requirement #: 8.1
Price to be given</t>
    </r>
    <r>
      <rPr>
        <sz val="11"/>
        <color theme="1"/>
        <rFont val="Calibri"/>
        <family val="2"/>
        <scheme val="minor"/>
      </rPr>
      <t xml:space="preserve"> (for the period entered in article 8.2. "'Service agreement period)</t>
    </r>
    <r>
      <rPr>
        <b/>
        <sz val="11"/>
        <color theme="1"/>
        <rFont val="Calibri"/>
        <family val="2"/>
        <scheme val="minor"/>
      </rPr>
      <t>: 24 months and 1000 operation hours per year. "</t>
    </r>
    <r>
      <rPr>
        <sz val="11"/>
        <color theme="1"/>
        <rFont val="Calibri"/>
        <family val="2"/>
        <scheme val="minor"/>
      </rPr>
      <t xml:space="preserve">
</t>
    </r>
  </si>
  <si>
    <t>Requirement #: Price to be given per extra operation hour above the amount of operation hours given in requirement 8.2.</t>
  </si>
  <si>
    <t>Price per operation hour.</t>
  </si>
  <si>
    <t>Service agreement period: XX months and XXXX operation hours per year (extra operation hours above the operation hours listed here also has to be filled in the pricelist).</t>
  </si>
  <si>
    <t>Specification for mini-competition</t>
  </si>
  <si>
    <t>Machine to be delivered with hydraulic oil according to EU Ecolabel or SS 155434.</t>
  </si>
  <si>
    <t>Centralized grease lubrication re-filling system: X/text.</t>
  </si>
  <si>
    <t>Additional and equivalent type of battery pack: X/text.</t>
  </si>
  <si>
    <t>Needs formulated as a requirement shall be fullfilled by the bidder. The contracting authority may be committed to reject any offer with reservation, unless the reservation is considered trivial and can be priced.</t>
  </si>
  <si>
    <t>Needs formulated as an option shall be fullfilled by the bidder. The contracting authority may be committed to reject any offer with reservation, unless the reservation is considered trivial and can be priced. The price for an option shall be stated in the price list and if the price is not stated in the price list under options, the option is considered offered without any cost. An option listed here can be set as a requirement during a specific mini competition.</t>
  </si>
  <si>
    <r>
      <rPr>
        <b/>
        <sz val="12"/>
        <color theme="1"/>
        <rFont val="Calibri"/>
        <family val="2"/>
        <scheme val="minor"/>
      </rPr>
      <t>Guide for pricelist:</t>
    </r>
    <r>
      <rPr>
        <b/>
        <sz val="11"/>
        <color theme="1"/>
        <rFont val="Calibri"/>
        <family val="2"/>
        <scheme val="minor"/>
      </rPr>
      <t xml:space="preserve">
</t>
    </r>
    <r>
      <rPr>
        <sz val="11"/>
        <color theme="1"/>
        <rFont val="Calibri"/>
        <family val="2"/>
        <scheme val="minor"/>
      </rPr>
      <t xml:space="preserve">
Contracting authority will fill out what is to be priced for each mini competition. For each configuration of wheel loader a new price list has to be filled in.
White cells is to be filled out by the vendor before sending their offer. For mechanical course the tender also have insert the amount of hours needed to carry out the course.
Total price offered will automaticly generate in cell G26.
</t>
    </r>
  </si>
  <si>
    <t>Example pricelist for mini competition</t>
  </si>
  <si>
    <r>
      <rPr>
        <b/>
        <sz val="12"/>
        <color theme="1"/>
        <rFont val="Calibri"/>
        <family val="2"/>
        <scheme val="minor"/>
      </rPr>
      <t>Guide for pricelist:</t>
    </r>
    <r>
      <rPr>
        <b/>
        <sz val="11"/>
        <color theme="1"/>
        <rFont val="Calibri"/>
        <family val="2"/>
        <scheme val="minor"/>
      </rPr>
      <t xml:space="preserve">
</t>
    </r>
    <r>
      <rPr>
        <sz val="11"/>
        <color theme="1"/>
        <rFont val="Calibri"/>
        <family val="2"/>
        <scheme val="minor"/>
      </rPr>
      <t xml:space="preserve">
Contracting authority will fill out what is to be priced for each mini competition. For each configuration of wheel loader a new price list has to be filled in.
White cells is to be filled out by the vendor before sending the offer.
Total price offered will automaticly generate in cell G26.
Examples are given in the Excel Tab 'Example pricelist for mini competition'.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</si>
</sst>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0\ &quot;kr.&quot;;\-#,##0\ &quot;kr.&quot;"/>
    <numFmt numFmtId="43" formatCode="_-* #,##0.00\ _k_r_._-;\-* #,##0.00\ _k_r_._-;_-* &quot;-&quot;??\ _k_r_._-;_-@_-"/>
    <numFmt numFmtId="164" formatCode="&quot;kr&quot;\ #,##0.00"/>
    <numFmt numFmtId="165" formatCode="&quot;kr&quot;\ #,##0"/>
  </numFmts>
  <fonts count="22"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color theme="1"/>
      <name val="Calibri"/>
      <family val="2"/>
      <scheme val="minor"/>
    </font>
    <font>
      <b/>
      <sz val="10"/>
      <color theme="1"/>
      <name val="Calibri"/>
      <family val="2"/>
      <scheme val="minor"/>
    </font>
    <font>
      <i/>
      <sz val="10"/>
      <color theme="1" tint="0.499984740745262"/>
      <name val="Calibri"/>
      <family val="2"/>
      <scheme val="minor"/>
    </font>
    <font>
      <sz val="10"/>
      <name val="Calibri"/>
      <family val="2"/>
      <scheme val="minor"/>
    </font>
    <font>
      <vertAlign val="superscript"/>
      <sz val="10"/>
      <name val="Calibri"/>
      <family val="2"/>
      <scheme val="minor"/>
    </font>
    <font>
      <b/>
      <sz val="10"/>
      <name val="Calibri"/>
      <family val="2"/>
      <scheme val="minor"/>
    </font>
    <font>
      <sz val="11"/>
      <color theme="1"/>
      <name val="Calibri"/>
      <family val="2"/>
      <scheme val="minor"/>
    </font>
    <font>
      <b/>
      <sz val="11"/>
      <color theme="0"/>
      <name val="Calibri"/>
      <family val="2"/>
      <scheme val="minor"/>
    </font>
    <font>
      <b/>
      <sz val="12"/>
      <color theme="1"/>
      <name val="Calibri"/>
      <family val="2"/>
      <scheme val="minor"/>
    </font>
    <font>
      <b/>
      <sz val="12"/>
      <color theme="0"/>
      <name val="Calibri"/>
      <family val="2"/>
      <scheme val="minor"/>
    </font>
    <font>
      <sz val="12"/>
      <color theme="1"/>
      <name val="Calibri"/>
      <family val="2"/>
      <scheme val="minor"/>
    </font>
    <font>
      <sz val="12"/>
      <color theme="0"/>
      <name val="Calibri"/>
      <family val="2"/>
      <scheme val="minor"/>
    </font>
    <font>
      <sz val="11"/>
      <color theme="0"/>
      <name val="Calibri"/>
      <family val="2"/>
      <scheme val="minor"/>
    </font>
    <font>
      <b/>
      <sz val="16"/>
      <color theme="0"/>
      <name val="Calibri"/>
      <family val="2"/>
      <scheme val="minor"/>
    </font>
    <font>
      <sz val="16"/>
      <name val="Calibri"/>
      <family val="2"/>
      <scheme val="minor"/>
    </font>
    <font>
      <b/>
      <sz val="24"/>
      <color theme="0"/>
      <name val="Calibri"/>
      <family val="2"/>
      <scheme val="minor"/>
    </font>
    <font>
      <b/>
      <sz val="20"/>
      <color theme="6" tint="-0.499984740745262"/>
      <name val="Calibri"/>
      <family val="2"/>
      <scheme val="minor"/>
    </font>
    <font>
      <b/>
      <sz val="24"/>
      <color theme="6" tint="-0.499984740745262"/>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6" tint="-0.499984740745262"/>
        <bgColor indexed="64"/>
      </patternFill>
    </fill>
    <fill>
      <patternFill patternType="solid">
        <fgColor theme="6" tint="-0.499984740745262"/>
        <bgColor theme="4"/>
      </patternFill>
    </fill>
    <fill>
      <patternFill patternType="solid">
        <fgColor theme="6" tint="0.59999389629810485"/>
        <bgColor theme="4" tint="0.79998168889431442"/>
      </patternFill>
    </fill>
    <fill>
      <patternFill patternType="solid">
        <fgColor theme="6" tint="0.59999389629810485"/>
        <bgColor indexed="64"/>
      </patternFill>
    </fill>
    <fill>
      <patternFill patternType="solid">
        <fgColor theme="0"/>
        <bgColor indexed="64"/>
      </patternFill>
    </fill>
    <fill>
      <patternFill patternType="solid">
        <fgColor theme="0"/>
        <bgColor theme="4" tint="0.79998168889431442"/>
      </patternFill>
    </fill>
    <fill>
      <patternFill patternType="solid">
        <fgColor theme="6" tint="-0.249977111117893"/>
        <bgColor theme="4"/>
      </patternFill>
    </fill>
    <fill>
      <patternFill patternType="solid">
        <fgColor theme="0"/>
        <bgColor theme="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cellStyleXfs>
  <cellXfs count="185">
    <xf numFmtId="0" fontId="0" fillId="0" borderId="0" xfId="0"/>
    <xf numFmtId="0" fontId="2" fillId="0" borderId="0" xfId="0" applyFont="1" applyAlignment="1">
      <alignment horizontal="left" vertical="top" wrapText="1"/>
    </xf>
    <xf numFmtId="0" fontId="3" fillId="0" borderId="0" xfId="0" applyFont="1" applyAlignment="1">
      <alignment horizontal="left" vertical="top" wrapText="1"/>
    </xf>
    <xf numFmtId="0" fontId="0" fillId="0" borderId="0" xfId="0" applyAlignment="1">
      <alignment vertical="center"/>
    </xf>
    <xf numFmtId="0"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7" fillId="0" borderId="1" xfId="0" applyFont="1" applyBorder="1" applyAlignment="1">
      <alignment vertical="center" wrapText="1"/>
    </xf>
    <xf numFmtId="0" fontId="6"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0" fillId="0" borderId="0" xfId="0" applyFill="1" applyAlignment="1">
      <alignment vertical="center"/>
    </xf>
    <xf numFmtId="0" fontId="7" fillId="0" borderId="1" xfId="0" applyFont="1" applyFill="1" applyBorder="1" applyAlignment="1">
      <alignment vertical="center" wrapText="1"/>
    </xf>
    <xf numFmtId="0" fontId="11" fillId="4" borderId="1" xfId="0" applyFont="1" applyFill="1" applyBorder="1" applyAlignment="1">
      <alignment vertical="center"/>
    </xf>
    <xf numFmtId="49" fontId="11" fillId="4" borderId="1" xfId="0" applyNumberFormat="1" applyFont="1" applyFill="1" applyBorder="1" applyAlignment="1">
      <alignment vertical="center"/>
    </xf>
    <xf numFmtId="0" fontId="2" fillId="5" borderId="1" xfId="0" applyFont="1" applyFill="1" applyBorder="1" applyAlignment="1">
      <alignment vertical="center" wrapText="1"/>
    </xf>
    <xf numFmtId="0" fontId="2" fillId="5" borderId="1" xfId="0" applyFont="1" applyFill="1" applyBorder="1" applyAlignment="1">
      <alignment vertical="center"/>
    </xf>
    <xf numFmtId="0" fontId="11" fillId="4" borderId="1" xfId="0" applyFont="1" applyFill="1" applyBorder="1" applyAlignment="1">
      <alignment horizontal="left" vertical="center" wrapText="1"/>
    </xf>
    <xf numFmtId="0" fontId="0" fillId="0" borderId="0" xfId="0" applyNumberFormat="1"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center" vertical="center" wrapText="1"/>
    </xf>
    <xf numFmtId="0" fontId="0" fillId="0" borderId="0" xfId="0" applyAlignment="1">
      <alignment horizontal="left" vertical="center" wrapText="1"/>
    </xf>
    <xf numFmtId="0" fontId="6" fillId="2"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0" fillId="0" borderId="0" xfId="0" applyFont="1"/>
    <xf numFmtId="0" fontId="5" fillId="0" borderId="0" xfId="0" applyFont="1" applyBorder="1" applyAlignment="1">
      <alignment vertical="center" wrapText="1"/>
    </xf>
    <xf numFmtId="0" fontId="6" fillId="2" borderId="2" xfId="0" applyNumberFormat="1"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2" xfId="0" applyFont="1" applyFill="1" applyBorder="1" applyAlignment="1">
      <alignment vertical="center" wrapText="1"/>
    </xf>
    <xf numFmtId="0" fontId="5" fillId="0" borderId="7" xfId="0" applyFont="1" applyBorder="1" applyAlignment="1">
      <alignment vertical="center" wrapText="1"/>
    </xf>
    <xf numFmtId="0" fontId="7" fillId="0" borderId="10" xfId="0" applyFont="1" applyFill="1" applyBorder="1" applyAlignment="1">
      <alignment horizontal="left" vertical="center" wrapText="1"/>
    </xf>
    <xf numFmtId="0" fontId="6" fillId="2" borderId="0" xfId="0" applyFont="1" applyFill="1" applyBorder="1" applyAlignment="1">
      <alignment vertical="center" wrapText="1"/>
    </xf>
    <xf numFmtId="0" fontId="6" fillId="0" borderId="0" xfId="0" applyFont="1" applyFill="1" applyBorder="1" applyAlignment="1">
      <alignment vertical="center" wrapText="1"/>
    </xf>
    <xf numFmtId="0" fontId="7" fillId="0" borderId="0" xfId="0" applyFont="1" applyBorder="1" applyAlignment="1">
      <alignment vertical="center" wrapText="1"/>
    </xf>
    <xf numFmtId="0" fontId="11" fillId="0" borderId="0" xfId="0" applyFont="1" applyFill="1" applyBorder="1" applyAlignment="1">
      <alignment vertical="center" wrapText="1"/>
    </xf>
    <xf numFmtId="0" fontId="0" fillId="0" borderId="0" xfId="0" applyBorder="1" applyAlignment="1">
      <alignment vertical="center" wrapText="1"/>
    </xf>
    <xf numFmtId="0" fontId="4" fillId="0" borderId="8" xfId="0" applyNumberFormat="1" applyFont="1" applyFill="1" applyBorder="1" applyAlignment="1">
      <alignment horizontal="center" vertical="center" wrapText="1"/>
    </xf>
    <xf numFmtId="0" fontId="7" fillId="0" borderId="13" xfId="0" applyFont="1" applyFill="1" applyBorder="1" applyAlignment="1">
      <alignment vertical="center" wrapText="1"/>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5" fillId="0" borderId="5" xfId="0" applyNumberFormat="1" applyFont="1" applyBorder="1" applyAlignment="1">
      <alignment horizontal="center" vertical="center" wrapText="1"/>
    </xf>
    <xf numFmtId="0" fontId="9" fillId="0" borderId="6" xfId="0" applyFont="1" applyBorder="1" applyAlignment="1">
      <alignment vertical="center" wrapText="1"/>
    </xf>
    <xf numFmtId="0" fontId="5" fillId="0" borderId="6" xfId="0" applyFont="1" applyBorder="1" applyAlignment="1">
      <alignment horizontal="left" vertical="center" wrapText="1"/>
    </xf>
    <xf numFmtId="0" fontId="7" fillId="0" borderId="8" xfId="0" applyNumberFormat="1" applyFont="1" applyBorder="1" applyAlignment="1">
      <alignment horizontal="center" vertical="center" wrapText="1"/>
    </xf>
    <xf numFmtId="0" fontId="7" fillId="0" borderId="13" xfId="0" applyFont="1" applyBorder="1" applyAlignment="1">
      <alignment vertical="center" wrapText="1"/>
    </xf>
    <xf numFmtId="0" fontId="7" fillId="0" borderId="13" xfId="0" applyFont="1" applyFill="1" applyBorder="1" applyAlignment="1">
      <alignment wrapText="1"/>
    </xf>
    <xf numFmtId="0" fontId="4" fillId="0" borderId="13" xfId="0" applyFont="1" applyFill="1" applyBorder="1" applyAlignment="1">
      <alignment vertical="center" wrapText="1"/>
    </xf>
    <xf numFmtId="0" fontId="7" fillId="0" borderId="13" xfId="0" applyFont="1" applyBorder="1" applyAlignment="1">
      <alignment vertical="center" wrapText="1" readingOrder="1"/>
    </xf>
    <xf numFmtId="0" fontId="7" fillId="0" borderId="13" xfId="0" applyFont="1" applyFill="1" applyBorder="1" applyAlignment="1">
      <alignment vertical="center" wrapText="1" readingOrder="1"/>
    </xf>
    <xf numFmtId="0" fontId="7" fillId="0" borderId="13" xfId="0" applyFont="1" applyBorder="1" applyAlignment="1">
      <alignment horizontal="left" vertical="center" wrapText="1" readingOrder="1"/>
    </xf>
    <xf numFmtId="0" fontId="4" fillId="0" borderId="13" xfId="0" applyFont="1" applyBorder="1" applyAlignment="1">
      <alignment vertical="center" wrapText="1"/>
    </xf>
    <xf numFmtId="0" fontId="7" fillId="0" borderId="9" xfId="0" applyNumberFormat="1" applyFont="1" applyBorder="1" applyAlignment="1">
      <alignment horizontal="center" vertical="center" wrapText="1"/>
    </xf>
    <xf numFmtId="0" fontId="7" fillId="0" borderId="0" xfId="0" applyFont="1" applyFill="1" applyBorder="1" applyAlignment="1">
      <alignment wrapText="1"/>
    </xf>
    <xf numFmtId="0" fontId="4" fillId="0" borderId="0" xfId="0" applyNumberFormat="1" applyFont="1" applyBorder="1" applyAlignment="1">
      <alignment vertical="center" wrapText="1"/>
    </xf>
    <xf numFmtId="0" fontId="4" fillId="0" borderId="0" xfId="0" applyNumberFormat="1" applyFont="1" applyBorder="1" applyAlignment="1">
      <alignment horizontal="center" vertical="center" wrapText="1"/>
    </xf>
    <xf numFmtId="0" fontId="7" fillId="0" borderId="0" xfId="0" applyNumberFormat="1" applyFont="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Border="1" applyAlignment="1">
      <alignment vertical="center" wrapText="1"/>
    </xf>
    <xf numFmtId="0" fontId="7" fillId="0" borderId="0" xfId="0" applyFont="1" applyBorder="1" applyAlignment="1">
      <alignment vertical="center" wrapText="1" readingOrder="1"/>
    </xf>
    <xf numFmtId="0" fontId="7" fillId="0" borderId="0" xfId="0" applyFont="1" applyFill="1" applyBorder="1" applyAlignment="1">
      <alignment vertical="center" wrapText="1" readingOrder="1"/>
    </xf>
    <xf numFmtId="0" fontId="11" fillId="0" borderId="0" xfId="0" applyFont="1" applyFill="1" applyBorder="1" applyAlignment="1">
      <alignment vertical="center" wrapText="1" readingOrder="1"/>
    </xf>
    <xf numFmtId="0" fontId="7" fillId="0" borderId="0" xfId="0" applyFont="1" applyBorder="1" applyAlignment="1">
      <alignment horizontal="left" vertical="center" wrapText="1" readingOrder="1"/>
    </xf>
    <xf numFmtId="0" fontId="7" fillId="0" borderId="0" xfId="0" quotePrefix="1" applyFont="1" applyFill="1" applyBorder="1" applyAlignment="1">
      <alignment vertical="center" wrapText="1" readingOrder="1"/>
    </xf>
    <xf numFmtId="0" fontId="6" fillId="2" borderId="1" xfId="0" applyNumberFormat="1" applyFont="1" applyFill="1" applyBorder="1" applyAlignment="1">
      <alignment horizontal="left" vertical="center" wrapText="1"/>
    </xf>
    <xf numFmtId="0" fontId="6" fillId="2" borderId="2" xfId="0" applyNumberFormat="1" applyFont="1" applyFill="1" applyBorder="1" applyAlignment="1">
      <alignment horizontal="left" vertical="center" wrapText="1"/>
    </xf>
    <xf numFmtId="0" fontId="0" fillId="0" borderId="0" xfId="0" applyFill="1" applyBorder="1" applyAlignment="1">
      <alignment vertical="center" wrapText="1"/>
    </xf>
    <xf numFmtId="0" fontId="0" fillId="0" borderId="0" xfId="0" applyFill="1" applyBorder="1" applyAlignment="1">
      <alignment vertical="center"/>
    </xf>
    <xf numFmtId="0" fontId="7" fillId="0" borderId="14" xfId="0" applyFont="1" applyFill="1" applyBorder="1" applyAlignment="1">
      <alignment vertical="center" wrapText="1" readingOrder="1"/>
    </xf>
    <xf numFmtId="0" fontId="7" fillId="0" borderId="13" xfId="0" quotePrefix="1" applyFont="1" applyFill="1" applyBorder="1" applyAlignment="1">
      <alignment vertical="center" wrapText="1" readingOrder="1"/>
    </xf>
    <xf numFmtId="164" fontId="2" fillId="6" borderId="1" xfId="1" applyNumberFormat="1" applyFont="1" applyFill="1" applyBorder="1" applyAlignment="1">
      <alignment vertical="center"/>
    </xf>
    <xf numFmtId="0" fontId="7" fillId="0" borderId="13" xfId="0" applyFont="1" applyFill="1" applyBorder="1" applyAlignment="1">
      <alignment horizontal="left" vertical="center" wrapText="1"/>
    </xf>
    <xf numFmtId="0" fontId="7" fillId="0" borderId="13" xfId="0" applyFont="1" applyBorder="1" applyAlignment="1">
      <alignment horizontal="left" vertical="center" wrapText="1"/>
    </xf>
    <xf numFmtId="0" fontId="7" fillId="0" borderId="20" xfId="0" applyFont="1" applyBorder="1" applyAlignment="1">
      <alignment horizontal="left" vertical="center" wrapText="1"/>
    </xf>
    <xf numFmtId="0" fontId="0" fillId="7" borderId="1" xfId="0" applyFont="1" applyFill="1" applyBorder="1" applyAlignment="1">
      <alignment horizontal="left" vertical="center"/>
    </xf>
    <xf numFmtId="5" fontId="0" fillId="8" borderId="1" xfId="1" applyNumberFormat="1" applyFont="1" applyFill="1" applyBorder="1" applyAlignment="1">
      <alignment vertical="center"/>
    </xf>
    <xf numFmtId="0" fontId="0" fillId="6" borderId="1" xfId="0" applyNumberFormat="1" applyFill="1" applyBorder="1" applyAlignment="1">
      <alignment horizontal="center" vertical="center" wrapText="1"/>
    </xf>
    <xf numFmtId="0" fontId="1" fillId="6" borderId="1" xfId="0" applyFont="1" applyFill="1" applyBorder="1" applyAlignment="1">
      <alignment horizontal="left" vertical="center"/>
    </xf>
    <xf numFmtId="49" fontId="0" fillId="8" borderId="1" xfId="0" applyNumberFormat="1" applyFont="1" applyFill="1" applyBorder="1" applyAlignment="1">
      <alignment vertical="center" wrapText="1"/>
    </xf>
    <xf numFmtId="0" fontId="0" fillId="8" borderId="1" xfId="0" applyFont="1" applyFill="1" applyBorder="1" applyAlignment="1">
      <alignment vertical="center" wrapText="1"/>
    </xf>
    <xf numFmtId="0" fontId="16" fillId="0" borderId="0" xfId="0" applyFont="1" applyAlignment="1">
      <alignment vertical="center"/>
    </xf>
    <xf numFmtId="0" fontId="0" fillId="7" borderId="0" xfId="0" applyFill="1" applyAlignment="1">
      <alignment vertical="center"/>
    </xf>
    <xf numFmtId="0" fontId="0" fillId="7" borderId="0" xfId="0" applyFill="1" applyAlignment="1">
      <alignment vertical="center" wrapText="1"/>
    </xf>
    <xf numFmtId="0" fontId="16" fillId="7" borderId="0" xfId="0" applyFont="1" applyFill="1" applyAlignment="1">
      <alignment vertical="center"/>
    </xf>
    <xf numFmtId="0" fontId="11" fillId="4" borderId="1" xfId="0" applyFont="1" applyFill="1" applyBorder="1" applyAlignment="1">
      <alignment vertical="center" wrapText="1"/>
    </xf>
    <xf numFmtId="0" fontId="17" fillId="10" borderId="28" xfId="0" applyFont="1" applyFill="1" applyBorder="1" applyAlignment="1">
      <alignment horizontal="right" vertical="center"/>
    </xf>
    <xf numFmtId="0" fontId="17" fillId="10" borderId="4" xfId="0" applyFont="1" applyFill="1" applyBorder="1" applyAlignment="1">
      <alignment horizontal="right" vertical="center"/>
    </xf>
    <xf numFmtId="0" fontId="17" fillId="10" borderId="29" xfId="0" applyFont="1" applyFill="1" applyBorder="1" applyAlignment="1">
      <alignment horizontal="right" vertical="center"/>
    </xf>
    <xf numFmtId="164" fontId="18" fillId="7" borderId="1" xfId="1" applyNumberFormat="1" applyFont="1" applyFill="1" applyBorder="1" applyAlignment="1">
      <alignment vertical="center"/>
    </xf>
    <xf numFmtId="0" fontId="0" fillId="0" borderId="1" xfId="0" applyBorder="1" applyAlignment="1">
      <alignment vertical="center"/>
    </xf>
    <xf numFmtId="164" fontId="17" fillId="3" borderId="1" xfId="1" applyNumberFormat="1" applyFont="1" applyFill="1" applyBorder="1" applyAlignment="1">
      <alignment vertical="center"/>
    </xf>
    <xf numFmtId="0" fontId="1" fillId="6" borderId="1" xfId="0" applyFont="1" applyFill="1" applyBorder="1" applyAlignment="1">
      <alignment horizontal="left" vertical="center" wrapText="1"/>
    </xf>
    <xf numFmtId="0" fontId="20" fillId="0" borderId="31" xfId="0" applyNumberFormat="1" applyFont="1" applyFill="1" applyBorder="1" applyAlignment="1">
      <alignment vertical="center"/>
    </xf>
    <xf numFmtId="0" fontId="19" fillId="3" borderId="0" xfId="0" applyFont="1" applyFill="1" applyBorder="1" applyAlignment="1">
      <alignment vertical="center"/>
    </xf>
    <xf numFmtId="164" fontId="2" fillId="6" borderId="1" xfId="2" applyNumberFormat="1" applyFont="1" applyFill="1" applyBorder="1" applyAlignment="1">
      <alignment vertical="center" wrapText="1"/>
    </xf>
    <xf numFmtId="0" fontId="0" fillId="0" borderId="0" xfId="0" applyAlignment="1">
      <alignment vertical="center"/>
    </xf>
    <xf numFmtId="164" fontId="2" fillId="6" borderId="1" xfId="2" applyNumberFormat="1" applyFont="1" applyFill="1" applyBorder="1" applyAlignment="1">
      <alignment vertical="center" wrapText="1"/>
    </xf>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Fill="1" applyAlignment="1">
      <alignment vertical="center"/>
    </xf>
    <xf numFmtId="0" fontId="11" fillId="4" borderId="1" xfId="0" applyFont="1" applyFill="1" applyBorder="1" applyAlignment="1">
      <alignment vertical="center"/>
    </xf>
    <xf numFmtId="49" fontId="11" fillId="4" borderId="1" xfId="0" applyNumberFormat="1" applyFont="1" applyFill="1" applyBorder="1" applyAlignment="1">
      <alignment vertical="center"/>
    </xf>
    <xf numFmtId="0" fontId="2" fillId="5" borderId="1" xfId="0" applyFont="1" applyFill="1" applyBorder="1" applyAlignment="1">
      <alignment vertical="center" wrapText="1"/>
    </xf>
    <xf numFmtId="0" fontId="2" fillId="5" borderId="1" xfId="0" applyFont="1" applyFill="1" applyBorder="1" applyAlignment="1">
      <alignment vertical="center"/>
    </xf>
    <xf numFmtId="0" fontId="11" fillId="4" borderId="1" xfId="0" applyFont="1" applyFill="1" applyBorder="1" applyAlignment="1">
      <alignment horizontal="left" vertical="center" wrapText="1"/>
    </xf>
    <xf numFmtId="0" fontId="0" fillId="0" borderId="0" xfId="0" applyNumberFormat="1"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center" vertical="center" wrapText="1"/>
    </xf>
    <xf numFmtId="0" fontId="7" fillId="0" borderId="13" xfId="0" quotePrefix="1" applyFont="1" applyFill="1" applyBorder="1" applyAlignment="1">
      <alignment vertical="center" wrapText="1" readingOrder="1"/>
    </xf>
    <xf numFmtId="0" fontId="0" fillId="7" borderId="1" xfId="0" applyFont="1" applyFill="1" applyBorder="1" applyAlignment="1">
      <alignment horizontal="left" vertical="center"/>
    </xf>
    <xf numFmtId="0" fontId="0" fillId="6" borderId="1" xfId="0" applyNumberFormat="1" applyFill="1" applyBorder="1" applyAlignment="1">
      <alignment horizontal="center" vertical="center" wrapText="1"/>
    </xf>
    <xf numFmtId="0" fontId="1" fillId="6" borderId="1" xfId="0" applyFont="1" applyFill="1" applyBorder="1" applyAlignment="1">
      <alignment horizontal="left" vertical="center"/>
    </xf>
    <xf numFmtId="0" fontId="0" fillId="6" borderId="1" xfId="0" applyFill="1" applyBorder="1" applyAlignment="1">
      <alignment vertical="center" wrapText="1"/>
    </xf>
    <xf numFmtId="49" fontId="0" fillId="8" borderId="1" xfId="0" applyNumberFormat="1" applyFont="1" applyFill="1" applyBorder="1" applyAlignment="1">
      <alignment vertical="center" wrapText="1"/>
    </xf>
    <xf numFmtId="0" fontId="0" fillId="7" borderId="0" xfId="0" applyFill="1" applyAlignment="1">
      <alignment vertical="center"/>
    </xf>
    <xf numFmtId="0" fontId="0" fillId="7" borderId="0" xfId="0" applyFill="1" applyAlignment="1">
      <alignment vertical="center" wrapText="1"/>
    </xf>
    <xf numFmtId="0" fontId="16" fillId="7" borderId="0" xfId="0" applyFont="1" applyFill="1" applyAlignment="1">
      <alignment vertical="center"/>
    </xf>
    <xf numFmtId="0" fontId="11" fillId="4" borderId="1" xfId="0" applyFont="1" applyFill="1" applyBorder="1" applyAlignment="1">
      <alignment vertical="center" wrapText="1"/>
    </xf>
    <xf numFmtId="0" fontId="17" fillId="10" borderId="28" xfId="0" applyFont="1" applyFill="1" applyBorder="1" applyAlignment="1">
      <alignment horizontal="right" vertical="center"/>
    </xf>
    <xf numFmtId="0" fontId="17" fillId="10" borderId="4" xfId="0" applyFont="1" applyFill="1" applyBorder="1" applyAlignment="1">
      <alignment horizontal="right" vertical="center"/>
    </xf>
    <xf numFmtId="0" fontId="17" fillId="10" borderId="29" xfId="0" applyFont="1" applyFill="1" applyBorder="1" applyAlignment="1">
      <alignment horizontal="right" vertical="center"/>
    </xf>
    <xf numFmtId="0" fontId="0" fillId="0" borderId="1" xfId="0" applyBorder="1" applyAlignment="1">
      <alignment vertical="center"/>
    </xf>
    <xf numFmtId="0" fontId="1" fillId="6" borderId="1" xfId="0" applyFont="1" applyFill="1" applyBorder="1" applyAlignment="1">
      <alignment vertical="center" wrapText="1"/>
    </xf>
    <xf numFmtId="0" fontId="1" fillId="6" borderId="1" xfId="0" applyFont="1" applyFill="1" applyBorder="1" applyAlignment="1">
      <alignment horizontal="left" vertical="center" wrapText="1"/>
    </xf>
    <xf numFmtId="0" fontId="0" fillId="0" borderId="1" xfId="0" applyBorder="1"/>
    <xf numFmtId="165" fontId="0" fillId="0" borderId="1" xfId="0" applyNumberFormat="1" applyBorder="1"/>
    <xf numFmtId="17" fontId="1" fillId="6" borderId="1" xfId="0" applyNumberFormat="1" applyFont="1" applyFill="1" applyBorder="1" applyAlignment="1">
      <alignment horizontal="left" vertical="center"/>
    </xf>
    <xf numFmtId="1" fontId="1" fillId="6" borderId="1" xfId="0" applyNumberFormat="1" applyFont="1" applyFill="1" applyBorder="1" applyAlignment="1">
      <alignment vertical="center"/>
    </xf>
    <xf numFmtId="0" fontId="2" fillId="8" borderId="1" xfId="0" applyFont="1" applyFill="1" applyBorder="1" applyAlignment="1">
      <alignment vertical="center"/>
    </xf>
    <xf numFmtId="164" fontId="2" fillId="6" borderId="1" xfId="2" applyNumberFormat="1" applyFont="1" applyFill="1" applyBorder="1" applyAlignment="1">
      <alignment vertical="center" wrapText="1"/>
    </xf>
    <xf numFmtId="0" fontId="21" fillId="0" borderId="31" xfId="0" applyNumberFormat="1" applyFont="1" applyFill="1" applyBorder="1" applyAlignment="1">
      <alignment vertical="center"/>
    </xf>
    <xf numFmtId="0" fontId="21" fillId="0" borderId="0" xfId="0" applyFont="1" applyAlignment="1">
      <alignment horizontal="left" vertical="top" wrapText="1"/>
    </xf>
    <xf numFmtId="0" fontId="0" fillId="8" borderId="1" xfId="0" applyFont="1" applyFill="1" applyBorder="1" applyAlignment="1">
      <alignment horizontal="center" vertical="center" wrapText="1"/>
    </xf>
    <xf numFmtId="0" fontId="0" fillId="7" borderId="1" xfId="0" applyFont="1" applyFill="1" applyBorder="1" applyAlignment="1">
      <alignment horizontal="center" vertical="center"/>
    </xf>
    <xf numFmtId="0" fontId="0" fillId="0" borderId="1" xfId="0" applyBorder="1" applyAlignment="1">
      <alignment horizontal="center"/>
    </xf>
    <xf numFmtId="164" fontId="2" fillId="6" borderId="1" xfId="3" applyNumberFormat="1" applyFont="1" applyFill="1" applyBorder="1" applyAlignment="1">
      <alignment vertical="center" wrapText="1"/>
    </xf>
    <xf numFmtId="165" fontId="0" fillId="0" borderId="1" xfId="0" applyNumberFormat="1" applyBorder="1" applyAlignment="1">
      <alignment horizontal="center" vertical="center"/>
    </xf>
    <xf numFmtId="0" fontId="2" fillId="0" borderId="0" xfId="0" applyFont="1" applyAlignment="1">
      <alignment horizontal="left" wrapText="1"/>
    </xf>
    <xf numFmtId="0" fontId="4" fillId="0" borderId="19" xfId="0" applyNumberFormat="1" applyFont="1" applyBorder="1" applyAlignment="1">
      <alignment horizontal="center" vertical="center" wrapText="1"/>
    </xf>
    <xf numFmtId="0" fontId="4" fillId="0" borderId="4" xfId="0" applyNumberFormat="1" applyFont="1" applyBorder="1" applyAlignment="1">
      <alignment horizontal="center" vertical="center" wrapText="1"/>
    </xf>
    <xf numFmtId="0" fontId="4" fillId="0" borderId="20" xfId="0" applyNumberFormat="1" applyFont="1" applyBorder="1" applyAlignment="1">
      <alignment horizontal="center" vertical="center" wrapText="1"/>
    </xf>
    <xf numFmtId="0" fontId="12" fillId="6" borderId="11" xfId="0" applyNumberFormat="1" applyFont="1" applyFill="1" applyBorder="1" applyAlignment="1">
      <alignment horizontal="center" vertical="center" wrapText="1"/>
    </xf>
    <xf numFmtId="0" fontId="12" fillId="6" borderId="12" xfId="0" applyNumberFormat="1" applyFont="1" applyFill="1" applyBorder="1" applyAlignment="1">
      <alignment horizontal="center" vertical="center" wrapText="1"/>
    </xf>
    <xf numFmtId="0" fontId="12" fillId="6" borderId="16" xfId="0" applyNumberFormat="1" applyFont="1" applyFill="1" applyBorder="1" applyAlignment="1">
      <alignment horizontal="center" vertical="center" wrapText="1"/>
    </xf>
    <xf numFmtId="0" fontId="13" fillId="3" borderId="17" xfId="0" applyNumberFormat="1" applyFont="1" applyFill="1" applyBorder="1" applyAlignment="1">
      <alignment horizontal="center" vertical="center" wrapText="1"/>
    </xf>
    <xf numFmtId="0" fontId="13" fillId="3" borderId="18" xfId="0" applyNumberFormat="1" applyFont="1" applyFill="1" applyBorder="1" applyAlignment="1">
      <alignment horizontal="center" vertical="center" wrapText="1"/>
    </xf>
    <xf numFmtId="0" fontId="13" fillId="3" borderId="27" xfId="0" applyNumberFormat="1"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4" fillId="0" borderId="21"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4" fillId="0" borderId="22" xfId="0" applyNumberFormat="1" applyFont="1" applyBorder="1" applyAlignment="1">
      <alignment horizontal="center" vertical="center" wrapText="1"/>
    </xf>
    <xf numFmtId="0" fontId="4" fillId="0" borderId="25"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26" xfId="0" applyNumberFormat="1" applyFont="1" applyBorder="1" applyAlignment="1">
      <alignment horizontal="center" vertical="center" wrapText="1"/>
    </xf>
    <xf numFmtId="0" fontId="11" fillId="3" borderId="19" xfId="0" applyFont="1" applyFill="1" applyBorder="1" applyAlignment="1">
      <alignment horizontal="center" vertical="center" wrapText="1" readingOrder="1"/>
    </xf>
    <xf numFmtId="0" fontId="11" fillId="3" borderId="4" xfId="0" applyFont="1" applyFill="1" applyBorder="1" applyAlignment="1">
      <alignment horizontal="center" vertical="center" wrapText="1" readingOrder="1"/>
    </xf>
    <xf numFmtId="0" fontId="11" fillId="3" borderId="20" xfId="0" applyFont="1" applyFill="1" applyBorder="1" applyAlignment="1">
      <alignment horizontal="center" vertical="center" wrapText="1" readingOrder="1"/>
    </xf>
    <xf numFmtId="164" fontId="19" fillId="3" borderId="0" xfId="1" applyNumberFormat="1" applyFont="1" applyFill="1" applyBorder="1" applyAlignment="1">
      <alignment horizontal="right" vertical="center"/>
    </xf>
    <xf numFmtId="164" fontId="2" fillId="6" borderId="1" xfId="2" applyNumberFormat="1" applyFont="1" applyFill="1" applyBorder="1" applyAlignment="1">
      <alignment horizontal="left" vertical="center" wrapText="1"/>
    </xf>
    <xf numFmtId="0" fontId="21" fillId="0" borderId="0" xfId="0" applyNumberFormat="1" applyFont="1" applyFill="1" applyAlignment="1">
      <alignment horizontal="left" vertical="center" wrapText="1"/>
    </xf>
    <xf numFmtId="0" fontId="11" fillId="9" borderId="1" xfId="0" applyFont="1" applyFill="1" applyBorder="1" applyAlignment="1">
      <alignment horizontal="center" vertical="center"/>
    </xf>
    <xf numFmtId="0" fontId="0" fillId="0" borderId="17" xfId="0" applyFill="1" applyBorder="1" applyAlignment="1">
      <alignment horizontal="left" vertical="top" wrapText="1"/>
    </xf>
    <xf numFmtId="0" fontId="0" fillId="0" borderId="18" xfId="0" applyFill="1" applyBorder="1" applyAlignment="1">
      <alignment horizontal="left" vertical="top" wrapText="1"/>
    </xf>
    <xf numFmtId="0" fontId="0" fillId="0" borderId="27" xfId="0" applyFill="1" applyBorder="1" applyAlignment="1">
      <alignment horizontal="left" vertical="top" wrapText="1"/>
    </xf>
    <xf numFmtId="0" fontId="0" fillId="0" borderId="30" xfId="0" applyFill="1" applyBorder="1" applyAlignment="1">
      <alignment horizontal="left" vertical="top" wrapText="1"/>
    </xf>
    <xf numFmtId="0" fontId="0" fillId="0" borderId="31" xfId="0" applyFill="1" applyBorder="1" applyAlignment="1">
      <alignment horizontal="left" vertical="top" wrapText="1"/>
    </xf>
    <xf numFmtId="0" fontId="0" fillId="0" borderId="32" xfId="0" applyFill="1" applyBorder="1" applyAlignment="1">
      <alignment horizontal="left" vertical="top" wrapText="1"/>
    </xf>
    <xf numFmtId="0" fontId="17" fillId="4" borderId="28" xfId="0" applyFont="1" applyFill="1" applyBorder="1" applyAlignment="1">
      <alignment horizontal="right" vertical="center"/>
    </xf>
    <xf numFmtId="0" fontId="17" fillId="4" borderId="4" xfId="0" applyFont="1" applyFill="1" applyBorder="1" applyAlignment="1">
      <alignment horizontal="right" vertical="center"/>
    </xf>
    <xf numFmtId="0" fontId="17" fillId="4" borderId="29" xfId="0" applyFont="1" applyFill="1" applyBorder="1" applyAlignment="1">
      <alignment horizontal="right" vertical="center"/>
    </xf>
    <xf numFmtId="0" fontId="11" fillId="4" borderId="28" xfId="0" applyFont="1" applyFill="1" applyBorder="1" applyAlignment="1">
      <alignment horizontal="center" vertical="center"/>
    </xf>
    <xf numFmtId="0" fontId="11" fillId="4" borderId="29" xfId="0" applyFont="1" applyFill="1" applyBorder="1" applyAlignment="1">
      <alignment horizontal="center" vertical="center"/>
    </xf>
    <xf numFmtId="164" fontId="2" fillId="6" borderId="28" xfId="2" applyNumberFormat="1" applyFont="1" applyFill="1" applyBorder="1" applyAlignment="1">
      <alignment horizontal="left" vertical="center" wrapText="1"/>
    </xf>
    <xf numFmtId="164" fontId="2" fillId="6" borderId="29" xfId="2" applyNumberFormat="1" applyFont="1" applyFill="1" applyBorder="1" applyAlignment="1">
      <alignment horizontal="left" vertical="center" wrapText="1"/>
    </xf>
    <xf numFmtId="164" fontId="2" fillId="6" borderId="28" xfId="3" applyNumberFormat="1" applyFont="1" applyFill="1" applyBorder="1" applyAlignment="1">
      <alignment horizontal="left" vertical="center" wrapText="1"/>
    </xf>
    <xf numFmtId="164" fontId="2" fillId="6" borderId="29" xfId="3" applyNumberFormat="1" applyFont="1" applyFill="1" applyBorder="1" applyAlignment="1">
      <alignment horizontal="left" vertical="center" wrapText="1"/>
    </xf>
    <xf numFmtId="164" fontId="2" fillId="6" borderId="1" xfId="3" applyNumberFormat="1" applyFont="1" applyFill="1" applyBorder="1" applyAlignment="1">
      <alignment horizontal="left" vertical="center" wrapText="1"/>
    </xf>
    <xf numFmtId="0" fontId="2" fillId="0" borderId="0" xfId="0" applyFont="1" applyAlignment="1">
      <alignment wrapText="1"/>
    </xf>
  </cellXfs>
  <cellStyles count="4">
    <cellStyle name="Komma" xfId="1" builtinId="3"/>
    <cellStyle name="Komma 2" xfId="2" xr:uid="{00000000-0005-0000-0000-00002F000000}"/>
    <cellStyle name="Komma 2 2" xfId="3" xr:uid="{C3985F2E-BDA1-46FC-85AF-A018772CEEA7}"/>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8168943</xdr:colOff>
      <xdr:row>1</xdr:row>
      <xdr:rowOff>19050</xdr:rowOff>
    </xdr:from>
    <xdr:to>
      <xdr:col>0</xdr:col>
      <xdr:colOff>8927127</xdr:colOff>
      <xdr:row>3</xdr:row>
      <xdr:rowOff>114300</xdr:rowOff>
    </xdr:to>
    <xdr:pic>
      <xdr:nvPicPr>
        <xdr:cNvPr id="2" name="Picture 2" descr="Billedresultat for kÃ¸benhavns kommune logo">
          <a:extLst>
            <a:ext uri="{FF2B5EF4-FFF2-40B4-BE49-F238E27FC236}">
              <a16:creationId xmlns:a16="http://schemas.microsoft.com/office/drawing/2014/main" id="{64ACE493-5C47-462F-8484-21FFED7E4DE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352" t="11893" r="10664" b="10664"/>
        <a:stretch/>
      </xdr:blipFill>
      <xdr:spPr bwMode="auto">
        <a:xfrm>
          <a:off x="8168943" y="209550"/>
          <a:ext cx="758184" cy="685800"/>
        </a:xfrm>
        <a:prstGeom prst="rect">
          <a:avLst/>
        </a:prstGeom>
        <a:noFill/>
        <a:extLst/>
      </xdr:spPr>
    </xdr:pic>
    <xdr:clientData/>
  </xdr:twoCellAnchor>
  <xdr:twoCellAnchor editAs="oneCell">
    <xdr:from>
      <xdr:col>0</xdr:col>
      <xdr:colOff>7000875</xdr:colOff>
      <xdr:row>1</xdr:row>
      <xdr:rowOff>81308</xdr:rowOff>
    </xdr:from>
    <xdr:to>
      <xdr:col>0</xdr:col>
      <xdr:colOff>8029449</xdr:colOff>
      <xdr:row>3</xdr:row>
      <xdr:rowOff>27121</xdr:rowOff>
    </xdr:to>
    <xdr:pic>
      <xdr:nvPicPr>
        <xdr:cNvPr id="3" name="Billede 2" descr="Billedresultat for oslo kommune logo">
          <a:extLst>
            <a:ext uri="{FF2B5EF4-FFF2-40B4-BE49-F238E27FC236}">
              <a16:creationId xmlns:a16="http://schemas.microsoft.com/office/drawing/2014/main" id="{CFE4BFD2-5AED-4FEF-B937-7ED78338210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00875" y="271808"/>
          <a:ext cx="1028574" cy="53636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5857874</xdr:colOff>
      <xdr:row>7</xdr:row>
      <xdr:rowOff>76200</xdr:rowOff>
    </xdr:from>
    <xdr:to>
      <xdr:col>3</xdr:col>
      <xdr:colOff>6498251</xdr:colOff>
      <xdr:row>7</xdr:row>
      <xdr:rowOff>762000</xdr:rowOff>
    </xdr:to>
    <xdr:pic>
      <xdr:nvPicPr>
        <xdr:cNvPr id="5" name="Picture 2" descr="Billedresultat for kÃ¸benhavns kommune logo">
          <a:extLst>
            <a:ext uri="{FF2B5EF4-FFF2-40B4-BE49-F238E27FC236}">
              <a16:creationId xmlns:a16="http://schemas.microsoft.com/office/drawing/2014/main" id="{808C5BDC-FABC-4400-B8DC-22547796B5D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352" t="11893" r="10664" b="10664"/>
        <a:stretch/>
      </xdr:blipFill>
      <xdr:spPr bwMode="auto">
        <a:xfrm>
          <a:off x="8782049" y="76200"/>
          <a:ext cx="640377" cy="685800"/>
        </a:xfrm>
        <a:prstGeom prst="rect">
          <a:avLst/>
        </a:prstGeom>
        <a:noFill/>
        <a:extLst/>
      </xdr:spPr>
    </xdr:pic>
    <xdr:clientData/>
  </xdr:twoCellAnchor>
  <xdr:twoCellAnchor editAs="oneCell">
    <xdr:from>
      <xdr:col>3</xdr:col>
      <xdr:colOff>4572000</xdr:colOff>
      <xdr:row>7</xdr:row>
      <xdr:rowOff>138458</xdr:rowOff>
    </xdr:from>
    <xdr:to>
      <xdr:col>3</xdr:col>
      <xdr:colOff>5600574</xdr:colOff>
      <xdr:row>7</xdr:row>
      <xdr:rowOff>674821</xdr:rowOff>
    </xdr:to>
    <xdr:pic>
      <xdr:nvPicPr>
        <xdr:cNvPr id="6" name="Billede 5" descr="Billedresultat for oslo kommune logo">
          <a:extLst>
            <a:ext uri="{FF2B5EF4-FFF2-40B4-BE49-F238E27FC236}">
              <a16:creationId xmlns:a16="http://schemas.microsoft.com/office/drawing/2014/main" id="{EE9CC3E8-D43C-4D01-AC6D-6541C580883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96175" y="138458"/>
          <a:ext cx="1028574" cy="53636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617736</xdr:colOff>
      <xdr:row>0</xdr:row>
      <xdr:rowOff>93133</xdr:rowOff>
    </xdr:from>
    <xdr:to>
      <xdr:col>6</xdr:col>
      <xdr:colOff>1295400</xdr:colOff>
      <xdr:row>0</xdr:row>
      <xdr:rowOff>777875</xdr:rowOff>
    </xdr:to>
    <xdr:pic>
      <xdr:nvPicPr>
        <xdr:cNvPr id="6" name="Picture 2" descr="Billedresultat for kÃ¸benhavns kommune logo">
          <a:extLst>
            <a:ext uri="{FF2B5EF4-FFF2-40B4-BE49-F238E27FC236}">
              <a16:creationId xmlns:a16="http://schemas.microsoft.com/office/drawing/2014/main" id="{81343B9A-6E13-400C-8674-4C70D6AC726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352" t="11893" r="10664" b="10664"/>
        <a:stretch/>
      </xdr:blipFill>
      <xdr:spPr bwMode="auto">
        <a:xfrm>
          <a:off x="10209411" y="93133"/>
          <a:ext cx="677664" cy="684742"/>
        </a:xfrm>
        <a:prstGeom prst="rect">
          <a:avLst/>
        </a:prstGeom>
        <a:noFill/>
        <a:extLst/>
      </xdr:spPr>
    </xdr:pic>
    <xdr:clientData/>
  </xdr:twoCellAnchor>
  <xdr:twoCellAnchor editAs="oneCell">
    <xdr:from>
      <xdr:col>5</xdr:col>
      <xdr:colOff>48683</xdr:colOff>
      <xdr:row>0</xdr:row>
      <xdr:rowOff>155391</xdr:rowOff>
    </xdr:from>
    <xdr:to>
      <xdr:col>6</xdr:col>
      <xdr:colOff>360766</xdr:colOff>
      <xdr:row>0</xdr:row>
      <xdr:rowOff>691754</xdr:rowOff>
    </xdr:to>
    <xdr:pic>
      <xdr:nvPicPr>
        <xdr:cNvPr id="7" name="Billede 6" descr="Billedresultat for oslo kommune logo">
          <a:extLst>
            <a:ext uri="{FF2B5EF4-FFF2-40B4-BE49-F238E27FC236}">
              <a16:creationId xmlns:a16="http://schemas.microsoft.com/office/drawing/2014/main" id="{7423D050-E9A5-414B-B4C5-0911E0763D1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35583" y="155391"/>
          <a:ext cx="1026458" cy="536363"/>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645253</xdr:colOff>
      <xdr:row>0</xdr:row>
      <xdr:rowOff>180975</xdr:rowOff>
    </xdr:from>
    <xdr:to>
      <xdr:col>6</xdr:col>
      <xdr:colOff>1333500</xdr:colOff>
      <xdr:row>1</xdr:row>
      <xdr:rowOff>8467</xdr:rowOff>
    </xdr:to>
    <xdr:pic>
      <xdr:nvPicPr>
        <xdr:cNvPr id="4" name="Picture 2" descr="Billedresultat for kÃ¸benhavns kommune logo">
          <a:extLst>
            <a:ext uri="{FF2B5EF4-FFF2-40B4-BE49-F238E27FC236}">
              <a16:creationId xmlns:a16="http://schemas.microsoft.com/office/drawing/2014/main" id="{805561FA-C8BD-4FF1-895F-8490F06687E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352" t="11893" r="10664" b="10664"/>
        <a:stretch/>
      </xdr:blipFill>
      <xdr:spPr bwMode="auto">
        <a:xfrm>
          <a:off x="9303478" y="180975"/>
          <a:ext cx="688247" cy="684742"/>
        </a:xfrm>
        <a:prstGeom prst="rect">
          <a:avLst/>
        </a:prstGeom>
        <a:noFill/>
        <a:extLst/>
      </xdr:spPr>
    </xdr:pic>
    <xdr:clientData/>
  </xdr:twoCellAnchor>
  <xdr:twoCellAnchor editAs="oneCell">
    <xdr:from>
      <xdr:col>5</xdr:col>
      <xdr:colOff>123825</xdr:colOff>
      <xdr:row>0</xdr:row>
      <xdr:rowOff>243233</xdr:rowOff>
    </xdr:from>
    <xdr:to>
      <xdr:col>6</xdr:col>
      <xdr:colOff>435908</xdr:colOff>
      <xdr:row>0</xdr:row>
      <xdr:rowOff>779596</xdr:rowOff>
    </xdr:to>
    <xdr:pic>
      <xdr:nvPicPr>
        <xdr:cNvPr id="5" name="Billede 4" descr="Billedresultat for oslo kommune logo">
          <a:extLst>
            <a:ext uri="{FF2B5EF4-FFF2-40B4-BE49-F238E27FC236}">
              <a16:creationId xmlns:a16="http://schemas.microsoft.com/office/drawing/2014/main" id="{B19843BB-2D90-467E-B67D-58C4F81F65E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20050" y="243233"/>
          <a:ext cx="1026458" cy="536363"/>
        </a:xfrm>
        <a:prstGeom prst="rect">
          <a:avLst/>
        </a:prstGeom>
        <a:noFill/>
        <a:ln>
          <a:noFill/>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18"/>
  <sheetViews>
    <sheetView tabSelected="1" workbookViewId="0">
      <selection activeCell="A6" sqref="A6"/>
    </sheetView>
  </sheetViews>
  <sheetFormatPr defaultColWidth="9.140625" defaultRowHeight="15" x14ac:dyDescent="0.25"/>
  <cols>
    <col min="1" max="1" width="136.28515625" style="23" customWidth="1"/>
    <col min="2" max="16384" width="9.140625" style="23"/>
  </cols>
  <sheetData>
    <row r="3" spans="1:1" ht="31.5" x14ac:dyDescent="0.25">
      <c r="A3" s="130" t="s">
        <v>53</v>
      </c>
    </row>
    <row r="8" spans="1:1" x14ac:dyDescent="0.25">
      <c r="A8" s="1"/>
    </row>
    <row r="9" spans="1:1" x14ac:dyDescent="0.25">
      <c r="A9" s="2" t="s">
        <v>153</v>
      </c>
    </row>
    <row r="10" spans="1:1" ht="60" x14ac:dyDescent="0.25">
      <c r="A10" s="1" t="s">
        <v>156</v>
      </c>
    </row>
    <row r="12" spans="1:1" x14ac:dyDescent="0.25">
      <c r="A12" s="2" t="s">
        <v>154</v>
      </c>
    </row>
    <row r="13" spans="1:1" ht="30" x14ac:dyDescent="0.25">
      <c r="A13" s="184" t="s">
        <v>210</v>
      </c>
    </row>
    <row r="14" spans="1:1" x14ac:dyDescent="0.25">
      <c r="A14" s="1"/>
    </row>
    <row r="15" spans="1:1" x14ac:dyDescent="0.25">
      <c r="A15" s="2" t="s">
        <v>155</v>
      </c>
    </row>
    <row r="16" spans="1:1" x14ac:dyDescent="0.25">
      <c r="A16" s="136" t="s">
        <v>211</v>
      </c>
    </row>
    <row r="17" spans="1:1" x14ac:dyDescent="0.25">
      <c r="A17" s="136"/>
    </row>
    <row r="18" spans="1:1" x14ac:dyDescent="0.25">
      <c r="A18" s="136"/>
    </row>
  </sheetData>
  <mergeCells count="1">
    <mergeCell ref="A16:A18"/>
  </mergeCells>
  <pageMargins left="0.7" right="0.7" top="0.75" bottom="0.75" header="0.3" footer="0.3"/>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499984740745262"/>
    <pageSetUpPr fitToPage="1"/>
  </sheetPr>
  <dimension ref="A1:G96"/>
  <sheetViews>
    <sheetView topLeftCell="A8" zoomScaleNormal="100" zoomScalePageLayoutView="110" workbookViewId="0">
      <selection activeCell="A8" sqref="A8"/>
    </sheetView>
  </sheetViews>
  <sheetFormatPr defaultColWidth="9.140625" defaultRowHeight="15" x14ac:dyDescent="0.25"/>
  <cols>
    <col min="1" max="1" width="7.7109375" style="4" customWidth="1"/>
    <col min="2" max="2" width="21.7109375" style="5" bestFit="1" customWidth="1"/>
    <col min="3" max="3" width="14.42578125" style="20" customWidth="1"/>
    <col min="4" max="4" width="99.42578125" style="5" customWidth="1"/>
    <col min="5" max="5" width="8" style="5" customWidth="1"/>
    <col min="6" max="6" width="35.42578125" style="3" customWidth="1"/>
    <col min="7" max="7" width="79.28515625" style="65" bestFit="1" customWidth="1"/>
    <col min="8" max="16384" width="9.140625" style="3"/>
  </cols>
  <sheetData>
    <row r="1" spans="1:7" s="5" customFormat="1" ht="38.25" hidden="1" x14ac:dyDescent="0.25">
      <c r="A1" s="8"/>
      <c r="B1" s="9" t="s">
        <v>3</v>
      </c>
      <c r="C1" s="21" t="s">
        <v>12</v>
      </c>
      <c r="D1" s="9"/>
      <c r="E1" s="30"/>
      <c r="G1" s="64"/>
    </row>
    <row r="2" spans="1:7" s="5" customFormat="1" ht="25.5" hidden="1" x14ac:dyDescent="0.25">
      <c r="A2" s="8"/>
      <c r="B2" s="9" t="s">
        <v>56</v>
      </c>
      <c r="C2" s="21" t="s">
        <v>36</v>
      </c>
      <c r="D2" s="9"/>
      <c r="E2" s="30"/>
      <c r="G2" s="64"/>
    </row>
    <row r="3" spans="1:7" s="5" customFormat="1" hidden="1" x14ac:dyDescent="0.25">
      <c r="A3" s="8"/>
      <c r="B3" s="9" t="s">
        <v>2</v>
      </c>
      <c r="C3" s="21" t="s">
        <v>37</v>
      </c>
      <c r="D3" s="9"/>
      <c r="E3" s="30"/>
      <c r="G3" s="64"/>
    </row>
    <row r="4" spans="1:7" s="5" customFormat="1" hidden="1" x14ac:dyDescent="0.25">
      <c r="A4" s="8"/>
      <c r="B4" s="9" t="s">
        <v>10</v>
      </c>
      <c r="C4" s="21" t="s">
        <v>38</v>
      </c>
      <c r="D4" s="9"/>
      <c r="E4" s="30"/>
      <c r="G4" s="64"/>
    </row>
    <row r="5" spans="1:7" s="5" customFormat="1" hidden="1" x14ac:dyDescent="0.25">
      <c r="A5" s="8"/>
      <c r="B5" s="9" t="s">
        <v>11</v>
      </c>
      <c r="C5" s="21" t="s">
        <v>78</v>
      </c>
      <c r="D5" s="9"/>
      <c r="E5" s="30"/>
      <c r="G5" s="64"/>
    </row>
    <row r="6" spans="1:7" s="5" customFormat="1" hidden="1" x14ac:dyDescent="0.25">
      <c r="A6" s="8"/>
      <c r="B6" s="62" t="s">
        <v>89</v>
      </c>
      <c r="C6" s="21" t="s">
        <v>80</v>
      </c>
      <c r="D6" s="9"/>
      <c r="E6" s="30"/>
      <c r="G6" s="64"/>
    </row>
    <row r="7" spans="1:7" s="5" customFormat="1" hidden="1" x14ac:dyDescent="0.25">
      <c r="A7" s="25"/>
      <c r="B7" s="63" t="s">
        <v>90</v>
      </c>
      <c r="C7" s="26"/>
      <c r="D7" s="27"/>
      <c r="E7" s="30"/>
      <c r="G7" s="64"/>
    </row>
    <row r="8" spans="1:7" s="5" customFormat="1" ht="66" customHeight="1" thickBot="1" x14ac:dyDescent="0.3">
      <c r="A8" s="129" t="s">
        <v>206</v>
      </c>
      <c r="B8" s="90"/>
      <c r="C8" s="90"/>
      <c r="D8" s="90"/>
      <c r="E8" s="31"/>
      <c r="F8"/>
      <c r="G8" s="64"/>
    </row>
    <row r="9" spans="1:7" s="5" customFormat="1" ht="49.5" customHeight="1" thickBot="1" x14ac:dyDescent="0.3">
      <c r="A9" s="140" t="s">
        <v>162</v>
      </c>
      <c r="B9" s="141"/>
      <c r="C9" s="141"/>
      <c r="D9" s="142"/>
      <c r="E9" s="31"/>
      <c r="F9" s="31"/>
      <c r="G9" s="64"/>
    </row>
    <row r="10" spans="1:7" s="5" customFormat="1" x14ac:dyDescent="0.25">
      <c r="A10" s="39" t="s">
        <v>5</v>
      </c>
      <c r="B10" s="40" t="s">
        <v>4</v>
      </c>
      <c r="C10" s="41" t="s">
        <v>6</v>
      </c>
      <c r="D10" s="28" t="s">
        <v>7</v>
      </c>
      <c r="E10" s="31"/>
      <c r="F10" s="31"/>
      <c r="G10" s="64"/>
    </row>
    <row r="11" spans="1:7" s="5" customFormat="1" x14ac:dyDescent="0.25">
      <c r="A11" s="152" t="s">
        <v>3</v>
      </c>
      <c r="B11" s="153"/>
      <c r="C11" s="153"/>
      <c r="D11" s="154"/>
      <c r="E11" s="31"/>
      <c r="F11" s="31"/>
      <c r="G11" s="64"/>
    </row>
    <row r="12" spans="1:7" s="18" customFormat="1" ht="25.5" x14ac:dyDescent="0.25">
      <c r="A12" s="35" t="s">
        <v>13</v>
      </c>
      <c r="B12" s="11" t="s">
        <v>3</v>
      </c>
      <c r="C12" s="22" t="s">
        <v>36</v>
      </c>
      <c r="D12" s="36" t="s">
        <v>1</v>
      </c>
      <c r="E12" s="31"/>
      <c r="F12" s="31"/>
      <c r="G12" s="64"/>
    </row>
    <row r="13" spans="1:7" s="18" customFormat="1" ht="25.5" x14ac:dyDescent="0.25">
      <c r="A13" s="35" t="s">
        <v>14</v>
      </c>
      <c r="B13" s="11" t="s">
        <v>3</v>
      </c>
      <c r="C13" s="22" t="s">
        <v>36</v>
      </c>
      <c r="D13" s="36" t="s">
        <v>45</v>
      </c>
      <c r="E13" s="31"/>
      <c r="F13" s="31"/>
      <c r="G13" s="64"/>
    </row>
    <row r="14" spans="1:7" s="18" customFormat="1" ht="30" customHeight="1" x14ac:dyDescent="0.25">
      <c r="A14" s="35" t="s">
        <v>15</v>
      </c>
      <c r="B14" s="11" t="s">
        <v>3</v>
      </c>
      <c r="C14" s="22" t="s">
        <v>36</v>
      </c>
      <c r="D14" s="36" t="s">
        <v>0</v>
      </c>
      <c r="E14" s="31"/>
      <c r="F14" s="31"/>
      <c r="G14" s="64"/>
    </row>
    <row r="15" spans="1:7" s="18" customFormat="1" ht="25.5" x14ac:dyDescent="0.25">
      <c r="A15" s="35" t="s">
        <v>16</v>
      </c>
      <c r="B15" s="11" t="s">
        <v>3</v>
      </c>
      <c r="C15" s="22" t="s">
        <v>36</v>
      </c>
      <c r="D15" s="36" t="s">
        <v>79</v>
      </c>
      <c r="E15" s="31"/>
      <c r="F15" s="31"/>
      <c r="G15" s="64"/>
    </row>
    <row r="16" spans="1:7" s="18" customFormat="1" ht="25.5" x14ac:dyDescent="0.25">
      <c r="A16" s="35" t="s">
        <v>17</v>
      </c>
      <c r="B16" s="11" t="s">
        <v>3</v>
      </c>
      <c r="C16" s="22" t="s">
        <v>36</v>
      </c>
      <c r="D16" s="36" t="s">
        <v>8</v>
      </c>
      <c r="E16" s="31"/>
      <c r="F16" s="31"/>
      <c r="G16" s="64"/>
    </row>
    <row r="17" spans="1:7" s="18" customFormat="1" ht="15.75" thickBot="1" x14ac:dyDescent="0.3">
      <c r="A17" s="158"/>
      <c r="B17" s="159"/>
      <c r="C17" s="159"/>
      <c r="D17" s="160"/>
      <c r="E17" s="31"/>
      <c r="F17" s="31"/>
      <c r="G17" s="64"/>
    </row>
    <row r="18" spans="1:7" s="18" customFormat="1" ht="49.5" customHeight="1" thickBot="1" x14ac:dyDescent="0.3">
      <c r="A18" s="143" t="s">
        <v>163</v>
      </c>
      <c r="B18" s="144"/>
      <c r="C18" s="144"/>
      <c r="D18" s="145"/>
      <c r="E18" s="31"/>
      <c r="F18" s="31"/>
      <c r="G18" s="64"/>
    </row>
    <row r="19" spans="1:7" s="18" customFormat="1" x14ac:dyDescent="0.25">
      <c r="A19" s="39" t="s">
        <v>5</v>
      </c>
      <c r="B19" s="40" t="s">
        <v>4</v>
      </c>
      <c r="C19" s="41" t="s">
        <v>6</v>
      </c>
      <c r="D19" s="28" t="s">
        <v>7</v>
      </c>
      <c r="E19" s="24"/>
      <c r="F19" s="24"/>
      <c r="G19" s="64"/>
    </row>
    <row r="20" spans="1:7" s="18" customFormat="1" ht="15" customHeight="1" x14ac:dyDescent="0.25">
      <c r="A20" s="146" t="s">
        <v>85</v>
      </c>
      <c r="B20" s="147"/>
      <c r="C20" s="147"/>
      <c r="D20" s="148"/>
      <c r="E20" s="33"/>
      <c r="F20" s="33"/>
      <c r="G20" s="64"/>
    </row>
    <row r="21" spans="1:7" s="5" customFormat="1" ht="25.5" x14ac:dyDescent="0.25">
      <c r="A21" s="42" t="s">
        <v>18</v>
      </c>
      <c r="B21" s="7" t="s">
        <v>89</v>
      </c>
      <c r="C21" s="22" t="s">
        <v>36</v>
      </c>
      <c r="D21" s="43" t="s">
        <v>54</v>
      </c>
      <c r="E21" s="32"/>
      <c r="F21" s="32"/>
      <c r="G21" s="64"/>
    </row>
    <row r="22" spans="1:7" s="5" customFormat="1" ht="25.5" x14ac:dyDescent="0.2">
      <c r="A22" s="42" t="s">
        <v>19</v>
      </c>
      <c r="B22" s="7" t="s">
        <v>89</v>
      </c>
      <c r="C22" s="22" t="s">
        <v>36</v>
      </c>
      <c r="D22" s="36" t="s">
        <v>9</v>
      </c>
      <c r="E22" s="51"/>
      <c r="F22" s="32"/>
      <c r="G22" s="64"/>
    </row>
    <row r="23" spans="1:7" s="5" customFormat="1" x14ac:dyDescent="0.2">
      <c r="A23" s="42" t="s">
        <v>20</v>
      </c>
      <c r="B23" s="7" t="s">
        <v>89</v>
      </c>
      <c r="C23" s="22" t="s">
        <v>37</v>
      </c>
      <c r="D23" s="44" t="s">
        <v>99</v>
      </c>
      <c r="E23" s="51"/>
      <c r="F23" s="32"/>
      <c r="G23" s="64"/>
    </row>
    <row r="24" spans="1:7" s="5" customFormat="1" x14ac:dyDescent="0.2">
      <c r="A24" s="42" t="s">
        <v>21</v>
      </c>
      <c r="B24" s="7" t="s">
        <v>89</v>
      </c>
      <c r="C24" s="22" t="s">
        <v>37</v>
      </c>
      <c r="D24" s="44" t="s">
        <v>100</v>
      </c>
      <c r="E24" s="51"/>
      <c r="F24" s="32"/>
      <c r="G24" s="64"/>
    </row>
    <row r="25" spans="1:7" s="5" customFormat="1" x14ac:dyDescent="0.2">
      <c r="A25" s="42" t="s">
        <v>22</v>
      </c>
      <c r="B25" s="7" t="s">
        <v>89</v>
      </c>
      <c r="C25" s="22" t="s">
        <v>37</v>
      </c>
      <c r="D25" s="44" t="s">
        <v>101</v>
      </c>
      <c r="E25" s="51"/>
      <c r="F25" s="32"/>
      <c r="G25" s="64"/>
    </row>
    <row r="26" spans="1:7" s="5" customFormat="1" x14ac:dyDescent="0.2">
      <c r="A26" s="42" t="s">
        <v>23</v>
      </c>
      <c r="B26" s="7" t="s">
        <v>89</v>
      </c>
      <c r="C26" s="22" t="s">
        <v>37</v>
      </c>
      <c r="D26" s="44" t="s">
        <v>102</v>
      </c>
      <c r="E26" s="51"/>
      <c r="F26" s="32"/>
      <c r="G26" s="64"/>
    </row>
    <row r="27" spans="1:7" s="5" customFormat="1" x14ac:dyDescent="0.2">
      <c r="A27" s="42" t="s">
        <v>24</v>
      </c>
      <c r="B27" s="7" t="s">
        <v>89</v>
      </c>
      <c r="C27" s="22" t="s">
        <v>37</v>
      </c>
      <c r="D27" s="44" t="s">
        <v>103</v>
      </c>
      <c r="E27" s="51"/>
      <c r="F27" s="32"/>
      <c r="G27" s="64"/>
    </row>
    <row r="28" spans="1:7" s="5" customFormat="1" x14ac:dyDescent="0.2">
      <c r="A28" s="42" t="s">
        <v>92</v>
      </c>
      <c r="B28" s="7" t="s">
        <v>89</v>
      </c>
      <c r="C28" s="22" t="s">
        <v>37</v>
      </c>
      <c r="D28" s="44" t="s">
        <v>104</v>
      </c>
      <c r="E28" s="51"/>
      <c r="F28" s="32"/>
      <c r="G28" s="64"/>
    </row>
    <row r="29" spans="1:7" s="5" customFormat="1" x14ac:dyDescent="0.25">
      <c r="A29" s="155"/>
      <c r="B29" s="156"/>
      <c r="C29" s="156"/>
      <c r="D29" s="157"/>
      <c r="E29" s="52"/>
      <c r="F29" s="52"/>
      <c r="G29" s="64"/>
    </row>
    <row r="30" spans="1:7" s="5" customFormat="1" ht="15.75" customHeight="1" x14ac:dyDescent="0.25">
      <c r="A30" s="149" t="s">
        <v>55</v>
      </c>
      <c r="B30" s="150"/>
      <c r="C30" s="150"/>
      <c r="D30" s="151"/>
      <c r="E30" s="33"/>
      <c r="F30" s="33"/>
      <c r="G30" s="64"/>
    </row>
    <row r="31" spans="1:7" s="5" customFormat="1" ht="25.5" x14ac:dyDescent="0.25">
      <c r="A31" s="42" t="s">
        <v>25</v>
      </c>
      <c r="B31" s="7" t="s">
        <v>56</v>
      </c>
      <c r="C31" s="22" t="s">
        <v>36</v>
      </c>
      <c r="D31" s="43" t="s">
        <v>81</v>
      </c>
      <c r="E31" s="32"/>
      <c r="F31" s="32"/>
      <c r="G31" s="64"/>
    </row>
    <row r="32" spans="1:7" s="5" customFormat="1" x14ac:dyDescent="0.25">
      <c r="A32" s="42" t="s">
        <v>26</v>
      </c>
      <c r="B32" s="7" t="s">
        <v>56</v>
      </c>
      <c r="C32" s="22" t="s">
        <v>37</v>
      </c>
      <c r="D32" s="43" t="s">
        <v>91</v>
      </c>
      <c r="E32" s="32"/>
      <c r="F32" s="32"/>
      <c r="G32" s="64"/>
    </row>
    <row r="33" spans="1:7" s="5" customFormat="1" x14ac:dyDescent="0.25">
      <c r="A33" s="42" t="s">
        <v>27</v>
      </c>
      <c r="B33" s="7" t="s">
        <v>56</v>
      </c>
      <c r="C33" s="22" t="s">
        <v>37</v>
      </c>
      <c r="D33" s="43" t="s">
        <v>82</v>
      </c>
      <c r="E33" s="32"/>
      <c r="F33" s="32"/>
      <c r="G33" s="64"/>
    </row>
    <row r="34" spans="1:7" s="5" customFormat="1" x14ac:dyDescent="0.25">
      <c r="A34" s="42" t="s">
        <v>28</v>
      </c>
      <c r="B34" s="7" t="s">
        <v>56</v>
      </c>
      <c r="C34" s="22" t="s">
        <v>37</v>
      </c>
      <c r="D34" s="36" t="s">
        <v>161</v>
      </c>
      <c r="E34" s="32"/>
      <c r="F34" s="34"/>
      <c r="G34" s="64"/>
    </row>
    <row r="35" spans="1:7" s="5" customFormat="1" x14ac:dyDescent="0.25">
      <c r="A35" s="42" t="s">
        <v>29</v>
      </c>
      <c r="B35" s="7" t="s">
        <v>56</v>
      </c>
      <c r="C35" s="22" t="s">
        <v>37</v>
      </c>
      <c r="D35" s="36" t="s">
        <v>158</v>
      </c>
      <c r="E35" s="32"/>
      <c r="F35" s="34"/>
      <c r="G35" s="64"/>
    </row>
    <row r="36" spans="1:7" s="5" customFormat="1" x14ac:dyDescent="0.25">
      <c r="A36" s="42" t="s">
        <v>30</v>
      </c>
      <c r="B36" s="7" t="s">
        <v>56</v>
      </c>
      <c r="C36" s="22" t="s">
        <v>37</v>
      </c>
      <c r="D36" s="36" t="s">
        <v>159</v>
      </c>
      <c r="E36" s="32"/>
      <c r="F36" s="34"/>
      <c r="G36" s="64"/>
    </row>
    <row r="37" spans="1:7" s="5" customFormat="1" ht="25.5" x14ac:dyDescent="0.25">
      <c r="A37" s="42" t="s">
        <v>136</v>
      </c>
      <c r="B37" s="7" t="s">
        <v>56</v>
      </c>
      <c r="C37" s="22" t="s">
        <v>37</v>
      </c>
      <c r="D37" s="36" t="s">
        <v>98</v>
      </c>
      <c r="E37" s="38"/>
      <c r="F37" s="32"/>
      <c r="G37" s="64"/>
    </row>
    <row r="38" spans="1:7" s="5" customFormat="1" ht="25.5" x14ac:dyDescent="0.25">
      <c r="A38" s="42" t="s">
        <v>137</v>
      </c>
      <c r="B38" s="7" t="s">
        <v>56</v>
      </c>
      <c r="C38" s="22" t="s">
        <v>37</v>
      </c>
      <c r="D38" s="36" t="s">
        <v>97</v>
      </c>
      <c r="E38" s="38"/>
      <c r="F38" s="32"/>
      <c r="G38" s="64"/>
    </row>
    <row r="39" spans="1:7" s="5" customFormat="1" x14ac:dyDescent="0.25">
      <c r="A39" s="137"/>
      <c r="B39" s="138"/>
      <c r="C39" s="138"/>
      <c r="D39" s="139"/>
      <c r="E39" s="53"/>
      <c r="F39" s="32"/>
      <c r="G39" s="64"/>
    </row>
    <row r="40" spans="1:7" s="5" customFormat="1" ht="15.75" customHeight="1" x14ac:dyDescent="0.25">
      <c r="A40" s="146" t="s">
        <v>57</v>
      </c>
      <c r="B40" s="147"/>
      <c r="C40" s="147"/>
      <c r="D40" s="148"/>
      <c r="E40" s="33"/>
      <c r="F40" s="33"/>
      <c r="G40" s="64"/>
    </row>
    <row r="41" spans="1:7" s="5" customFormat="1" ht="25.5" x14ac:dyDescent="0.25">
      <c r="A41" s="42" t="s">
        <v>31</v>
      </c>
      <c r="B41" s="7" t="s">
        <v>56</v>
      </c>
      <c r="C41" s="22" t="s">
        <v>36</v>
      </c>
      <c r="D41" s="36" t="s">
        <v>93</v>
      </c>
      <c r="E41" s="38"/>
      <c r="F41" s="54"/>
      <c r="G41" s="64"/>
    </row>
    <row r="42" spans="1:7" s="5" customFormat="1" x14ac:dyDescent="0.25">
      <c r="A42" s="42" t="s">
        <v>32</v>
      </c>
      <c r="B42" s="7" t="s">
        <v>56</v>
      </c>
      <c r="C42" s="22" t="s">
        <v>37</v>
      </c>
      <c r="D42" s="45" t="s">
        <v>47</v>
      </c>
      <c r="E42" s="55"/>
      <c r="F42" s="54"/>
      <c r="G42" s="64"/>
    </row>
    <row r="43" spans="1:7" s="5" customFormat="1" ht="25.5" x14ac:dyDescent="0.25">
      <c r="A43" s="42" t="s">
        <v>33</v>
      </c>
      <c r="B43" s="7" t="s">
        <v>56</v>
      </c>
      <c r="C43" s="22" t="s">
        <v>37</v>
      </c>
      <c r="D43" s="45" t="s">
        <v>94</v>
      </c>
      <c r="E43" s="55"/>
      <c r="F43" s="54"/>
      <c r="G43" s="64"/>
    </row>
    <row r="44" spans="1:7" s="5" customFormat="1" x14ac:dyDescent="0.25">
      <c r="A44" s="42" t="s">
        <v>34</v>
      </c>
      <c r="B44" s="7" t="s">
        <v>56</v>
      </c>
      <c r="C44" s="22" t="s">
        <v>37</v>
      </c>
      <c r="D44" s="45" t="s">
        <v>95</v>
      </c>
      <c r="E44" s="55"/>
      <c r="F44" s="54"/>
      <c r="G44" s="64"/>
    </row>
    <row r="45" spans="1:7" s="5" customFormat="1" x14ac:dyDescent="0.25">
      <c r="A45" s="42" t="s">
        <v>35</v>
      </c>
      <c r="B45" s="7" t="s">
        <v>56</v>
      </c>
      <c r="C45" s="22" t="s">
        <v>37</v>
      </c>
      <c r="D45" s="45" t="s">
        <v>96</v>
      </c>
      <c r="E45" s="55"/>
      <c r="F45" s="54"/>
      <c r="G45" s="64"/>
    </row>
    <row r="46" spans="1:7" s="5" customFormat="1" x14ac:dyDescent="0.25">
      <c r="A46" s="42" t="s">
        <v>138</v>
      </c>
      <c r="B46" s="7" t="s">
        <v>56</v>
      </c>
      <c r="C46" s="22" t="s">
        <v>37</v>
      </c>
      <c r="D46" s="36" t="s">
        <v>160</v>
      </c>
      <c r="E46" s="55"/>
      <c r="F46" s="54"/>
      <c r="G46" s="64"/>
    </row>
    <row r="47" spans="1:7" s="5" customFormat="1" x14ac:dyDescent="0.25">
      <c r="A47" s="137"/>
      <c r="B47" s="138"/>
      <c r="C47" s="138"/>
      <c r="D47" s="139"/>
      <c r="E47" s="53"/>
      <c r="F47" s="54"/>
      <c r="G47" s="64"/>
    </row>
    <row r="48" spans="1:7" s="5" customFormat="1" ht="15.75" customHeight="1" x14ac:dyDescent="0.25">
      <c r="A48" s="146" t="s">
        <v>83</v>
      </c>
      <c r="B48" s="147"/>
      <c r="C48" s="147"/>
      <c r="D48" s="148"/>
      <c r="E48" s="33"/>
      <c r="F48" s="33"/>
      <c r="G48" s="64"/>
    </row>
    <row r="49" spans="1:7" s="5" customFormat="1" x14ac:dyDescent="0.25">
      <c r="A49" s="42" t="s">
        <v>48</v>
      </c>
      <c r="B49" s="7" t="s">
        <v>90</v>
      </c>
      <c r="C49" s="22" t="s">
        <v>37</v>
      </c>
      <c r="D49" s="43" t="s">
        <v>105</v>
      </c>
      <c r="E49" s="32"/>
      <c r="F49" s="56"/>
      <c r="G49" s="64"/>
    </row>
    <row r="50" spans="1:7" s="5" customFormat="1" x14ac:dyDescent="0.25">
      <c r="A50" s="42" t="s">
        <v>49</v>
      </c>
      <c r="B50" s="7" t="s">
        <v>90</v>
      </c>
      <c r="C50" s="22" t="s">
        <v>37</v>
      </c>
      <c r="D50" s="43" t="s">
        <v>106</v>
      </c>
      <c r="E50" s="32"/>
      <c r="F50" s="56"/>
      <c r="G50" s="64"/>
    </row>
    <row r="51" spans="1:7" s="5" customFormat="1" x14ac:dyDescent="0.25">
      <c r="A51" s="42" t="s">
        <v>50</v>
      </c>
      <c r="B51" s="7" t="s">
        <v>90</v>
      </c>
      <c r="C51" s="22" t="s">
        <v>37</v>
      </c>
      <c r="D51" s="36" t="s">
        <v>107</v>
      </c>
      <c r="E51" s="38"/>
      <c r="F51" s="56"/>
      <c r="G51" s="64"/>
    </row>
    <row r="52" spans="1:7" s="5" customFormat="1" x14ac:dyDescent="0.25">
      <c r="A52" s="42" t="s">
        <v>51</v>
      </c>
      <c r="B52" s="7" t="s">
        <v>90</v>
      </c>
      <c r="C52" s="22" t="s">
        <v>37</v>
      </c>
      <c r="D52" s="43" t="s">
        <v>108</v>
      </c>
      <c r="E52" s="32"/>
      <c r="F52" s="56"/>
      <c r="G52" s="64"/>
    </row>
    <row r="53" spans="1:7" s="5" customFormat="1" x14ac:dyDescent="0.25">
      <c r="A53" s="42" t="s">
        <v>52</v>
      </c>
      <c r="B53" s="7" t="s">
        <v>90</v>
      </c>
      <c r="C53" s="22" t="s">
        <v>37</v>
      </c>
      <c r="D53" s="43" t="s">
        <v>109</v>
      </c>
      <c r="E53" s="32"/>
      <c r="F53" s="56"/>
      <c r="G53" s="64"/>
    </row>
    <row r="54" spans="1:7" s="5" customFormat="1" x14ac:dyDescent="0.25">
      <c r="A54" s="137"/>
      <c r="B54" s="138"/>
      <c r="C54" s="138"/>
      <c r="D54" s="139"/>
      <c r="E54" s="52"/>
      <c r="F54" s="52"/>
      <c r="G54" s="64"/>
    </row>
    <row r="55" spans="1:7" s="5" customFormat="1" ht="15.75" customHeight="1" x14ac:dyDescent="0.25">
      <c r="A55" s="146" t="s">
        <v>10</v>
      </c>
      <c r="B55" s="147"/>
      <c r="C55" s="147"/>
      <c r="D55" s="148"/>
      <c r="E55" s="33"/>
      <c r="F55" s="33"/>
      <c r="G55" s="64"/>
    </row>
    <row r="56" spans="1:7" s="5" customFormat="1" x14ac:dyDescent="0.25">
      <c r="A56" s="42" t="s">
        <v>58</v>
      </c>
      <c r="B56" s="11" t="s">
        <v>10</v>
      </c>
      <c r="C56" s="22" t="s">
        <v>38</v>
      </c>
      <c r="D56" s="46" t="s">
        <v>110</v>
      </c>
      <c r="E56" s="57"/>
      <c r="F56" s="56"/>
      <c r="G56" s="64"/>
    </row>
    <row r="57" spans="1:7" s="5" customFormat="1" x14ac:dyDescent="0.25">
      <c r="A57" s="42" t="s">
        <v>59</v>
      </c>
      <c r="B57" s="11" t="s">
        <v>10</v>
      </c>
      <c r="C57" s="22" t="s">
        <v>38</v>
      </c>
      <c r="D57" s="46" t="s">
        <v>111</v>
      </c>
      <c r="E57" s="57"/>
      <c r="F57" s="56"/>
      <c r="G57" s="64"/>
    </row>
    <row r="58" spans="1:7" s="5" customFormat="1" x14ac:dyDescent="0.25">
      <c r="A58" s="42" t="s">
        <v>60</v>
      </c>
      <c r="B58" s="11" t="s">
        <v>10</v>
      </c>
      <c r="C58" s="22" t="s">
        <v>38</v>
      </c>
      <c r="D58" s="46" t="s">
        <v>112</v>
      </c>
      <c r="E58" s="57"/>
      <c r="F58" s="56"/>
      <c r="G58" s="64"/>
    </row>
    <row r="59" spans="1:7" s="5" customFormat="1" x14ac:dyDescent="0.25">
      <c r="A59" s="42" t="s">
        <v>61</v>
      </c>
      <c r="B59" s="11" t="s">
        <v>10</v>
      </c>
      <c r="C59" s="22" t="s">
        <v>38</v>
      </c>
      <c r="D59" s="47" t="s">
        <v>113</v>
      </c>
      <c r="E59" s="58"/>
      <c r="F59" s="56"/>
      <c r="G59" s="64"/>
    </row>
    <row r="60" spans="1:7" s="5" customFormat="1" x14ac:dyDescent="0.25">
      <c r="A60" s="42" t="s">
        <v>62</v>
      </c>
      <c r="B60" s="11" t="s">
        <v>10</v>
      </c>
      <c r="C60" s="22" t="s">
        <v>38</v>
      </c>
      <c r="D60" s="46" t="s">
        <v>114</v>
      </c>
      <c r="E60" s="57"/>
      <c r="F60" s="56"/>
      <c r="G60" s="64"/>
    </row>
    <row r="61" spans="1:7" s="5" customFormat="1" x14ac:dyDescent="0.25">
      <c r="A61" s="42" t="s">
        <v>63</v>
      </c>
      <c r="B61" s="11" t="s">
        <v>10</v>
      </c>
      <c r="C61" s="22" t="s">
        <v>38</v>
      </c>
      <c r="D61" s="46" t="s">
        <v>115</v>
      </c>
      <c r="E61" s="57"/>
      <c r="F61" s="56"/>
      <c r="G61" s="64"/>
    </row>
    <row r="62" spans="1:7" s="5" customFormat="1" x14ac:dyDescent="0.25">
      <c r="A62" s="42" t="s">
        <v>64</v>
      </c>
      <c r="B62" s="11" t="s">
        <v>10</v>
      </c>
      <c r="C62" s="22" t="s">
        <v>38</v>
      </c>
      <c r="D62" s="46" t="s">
        <v>116</v>
      </c>
      <c r="E62" s="57"/>
      <c r="F62" s="56"/>
      <c r="G62" s="64"/>
    </row>
    <row r="63" spans="1:7" s="5" customFormat="1" x14ac:dyDescent="0.25">
      <c r="A63" s="42" t="s">
        <v>65</v>
      </c>
      <c r="B63" s="11" t="s">
        <v>10</v>
      </c>
      <c r="C63" s="22" t="s">
        <v>38</v>
      </c>
      <c r="D63" s="46" t="s">
        <v>117</v>
      </c>
      <c r="E63" s="57"/>
      <c r="F63" s="56"/>
      <c r="G63" s="64"/>
    </row>
    <row r="64" spans="1:7" s="5" customFormat="1" x14ac:dyDescent="0.25">
      <c r="A64" s="42" t="s">
        <v>66</v>
      </c>
      <c r="B64" s="11" t="s">
        <v>10</v>
      </c>
      <c r="C64" s="22" t="s">
        <v>38</v>
      </c>
      <c r="D64" s="46" t="s">
        <v>118</v>
      </c>
      <c r="E64" s="57"/>
      <c r="F64" s="56"/>
      <c r="G64" s="64"/>
    </row>
    <row r="65" spans="1:7" s="5" customFormat="1" x14ac:dyDescent="0.25">
      <c r="A65" s="42" t="s">
        <v>67</v>
      </c>
      <c r="B65" s="11" t="s">
        <v>10</v>
      </c>
      <c r="C65" s="22" t="s">
        <v>38</v>
      </c>
      <c r="D65" s="46" t="s">
        <v>119</v>
      </c>
      <c r="E65" s="57"/>
      <c r="F65" s="56"/>
      <c r="G65" s="64"/>
    </row>
    <row r="66" spans="1:7" s="5" customFormat="1" x14ac:dyDescent="0.25">
      <c r="A66" s="42" t="s">
        <v>68</v>
      </c>
      <c r="B66" s="11" t="s">
        <v>10</v>
      </c>
      <c r="C66" s="22" t="s">
        <v>38</v>
      </c>
      <c r="D66" s="46" t="s">
        <v>120</v>
      </c>
      <c r="E66" s="57"/>
      <c r="F66" s="56"/>
      <c r="G66" s="64"/>
    </row>
    <row r="67" spans="1:7" s="5" customFormat="1" x14ac:dyDescent="0.25">
      <c r="A67" s="137"/>
      <c r="B67" s="138"/>
      <c r="C67" s="138"/>
      <c r="D67" s="139"/>
      <c r="E67" s="52"/>
      <c r="F67" s="52"/>
      <c r="G67" s="64"/>
    </row>
    <row r="68" spans="1:7" s="5" customFormat="1" ht="15.75" customHeight="1" x14ac:dyDescent="0.25">
      <c r="A68" s="161" t="s">
        <v>11</v>
      </c>
      <c r="B68" s="162"/>
      <c r="C68" s="162"/>
      <c r="D68" s="163"/>
      <c r="E68" s="59"/>
      <c r="F68" s="59"/>
      <c r="G68" s="64"/>
    </row>
    <row r="69" spans="1:7" s="5" customFormat="1" ht="15.75" customHeight="1" x14ac:dyDescent="0.25">
      <c r="A69" s="42" t="s">
        <v>69</v>
      </c>
      <c r="B69" s="11" t="s">
        <v>11</v>
      </c>
      <c r="C69" s="22" t="s">
        <v>38</v>
      </c>
      <c r="D69" s="69" t="s">
        <v>121</v>
      </c>
      <c r="E69" s="32"/>
      <c r="F69" s="56"/>
      <c r="G69" s="64"/>
    </row>
    <row r="70" spans="1:7" s="5" customFormat="1" x14ac:dyDescent="0.25">
      <c r="A70" s="42" t="s">
        <v>70</v>
      </c>
      <c r="B70" s="11" t="s">
        <v>11</v>
      </c>
      <c r="C70" s="22" t="s">
        <v>38</v>
      </c>
      <c r="D70" s="70" t="s">
        <v>207</v>
      </c>
      <c r="E70" s="32"/>
      <c r="F70" s="56"/>
      <c r="G70" s="64"/>
    </row>
    <row r="71" spans="1:7" s="5" customFormat="1" x14ac:dyDescent="0.25">
      <c r="A71" s="42" t="s">
        <v>71</v>
      </c>
      <c r="B71" s="11" t="s">
        <v>11</v>
      </c>
      <c r="C71" s="22" t="s">
        <v>38</v>
      </c>
      <c r="D71" s="70" t="s">
        <v>208</v>
      </c>
      <c r="E71" s="32"/>
      <c r="F71" s="56"/>
      <c r="G71" s="64"/>
    </row>
    <row r="72" spans="1:7" s="5" customFormat="1" ht="16.5" customHeight="1" x14ac:dyDescent="0.25">
      <c r="A72" s="42" t="s">
        <v>72</v>
      </c>
      <c r="B72" s="11" t="s">
        <v>11</v>
      </c>
      <c r="C72" s="22" t="s">
        <v>38</v>
      </c>
      <c r="D72" s="70" t="s">
        <v>209</v>
      </c>
      <c r="E72" s="32"/>
      <c r="F72" s="56"/>
      <c r="G72" s="64"/>
    </row>
    <row r="73" spans="1:7" s="5" customFormat="1" x14ac:dyDescent="0.25">
      <c r="A73" s="42" t="s">
        <v>73</v>
      </c>
      <c r="B73" s="11" t="s">
        <v>11</v>
      </c>
      <c r="C73" s="22" t="s">
        <v>38</v>
      </c>
      <c r="D73" s="70" t="s">
        <v>122</v>
      </c>
      <c r="E73" s="32"/>
      <c r="F73" s="56"/>
      <c r="G73" s="64"/>
    </row>
    <row r="74" spans="1:7" s="5" customFormat="1" x14ac:dyDescent="0.25">
      <c r="A74" s="42" t="s">
        <v>74</v>
      </c>
      <c r="B74" s="11" t="s">
        <v>11</v>
      </c>
      <c r="C74" s="22" t="s">
        <v>38</v>
      </c>
      <c r="D74" s="48" t="s">
        <v>123</v>
      </c>
      <c r="E74" s="57"/>
      <c r="F74" s="56"/>
      <c r="G74" s="64"/>
    </row>
    <row r="75" spans="1:7" s="5" customFormat="1" x14ac:dyDescent="0.25">
      <c r="A75" s="42" t="s">
        <v>75</v>
      </c>
      <c r="B75" s="11" t="s">
        <v>11</v>
      </c>
      <c r="C75" s="22" t="s">
        <v>38</v>
      </c>
      <c r="D75" s="48" t="s">
        <v>124</v>
      </c>
      <c r="E75" s="57"/>
      <c r="F75" s="56"/>
      <c r="G75" s="64"/>
    </row>
    <row r="76" spans="1:7" s="5" customFormat="1" ht="15" customHeight="1" x14ac:dyDescent="0.25">
      <c r="A76" s="42" t="s">
        <v>76</v>
      </c>
      <c r="B76" s="11" t="s">
        <v>11</v>
      </c>
      <c r="C76" s="22" t="s">
        <v>38</v>
      </c>
      <c r="D76" s="48" t="s">
        <v>125</v>
      </c>
      <c r="E76" s="57"/>
      <c r="F76" s="56"/>
      <c r="G76" s="64"/>
    </row>
    <row r="77" spans="1:7" s="5" customFormat="1" x14ac:dyDescent="0.2">
      <c r="A77" s="42" t="s">
        <v>77</v>
      </c>
      <c r="B77" s="11" t="s">
        <v>11</v>
      </c>
      <c r="C77" s="22" t="s">
        <v>38</v>
      </c>
      <c r="D77" s="69" t="s">
        <v>84</v>
      </c>
      <c r="E77" s="51"/>
      <c r="F77" s="56"/>
      <c r="G77" s="64"/>
    </row>
    <row r="78" spans="1:7" s="5" customFormat="1" x14ac:dyDescent="0.25">
      <c r="A78" s="42" t="s">
        <v>86</v>
      </c>
      <c r="B78" s="11" t="s">
        <v>11</v>
      </c>
      <c r="C78" s="22" t="s">
        <v>38</v>
      </c>
      <c r="D78" s="48" t="s">
        <v>126</v>
      </c>
      <c r="E78" s="60"/>
      <c r="F78" s="56"/>
      <c r="G78" s="64"/>
    </row>
    <row r="79" spans="1:7" s="5" customFormat="1" x14ac:dyDescent="0.25">
      <c r="A79" s="42" t="s">
        <v>139</v>
      </c>
      <c r="B79" s="11" t="s">
        <v>11</v>
      </c>
      <c r="C79" s="22" t="s">
        <v>38</v>
      </c>
      <c r="D79" s="48" t="s">
        <v>127</v>
      </c>
      <c r="E79" s="60"/>
      <c r="F79" s="56"/>
      <c r="G79" s="64"/>
    </row>
    <row r="80" spans="1:7" s="5" customFormat="1" x14ac:dyDescent="0.25">
      <c r="A80" s="42" t="s">
        <v>140</v>
      </c>
      <c r="B80" s="11" t="s">
        <v>11</v>
      </c>
      <c r="C80" s="22" t="s">
        <v>38</v>
      </c>
      <c r="D80" s="48" t="s">
        <v>128</v>
      </c>
      <c r="E80" s="60"/>
      <c r="F80" s="56"/>
      <c r="G80" s="64"/>
    </row>
    <row r="81" spans="1:7" s="5" customFormat="1" x14ac:dyDescent="0.25">
      <c r="A81" s="42" t="s">
        <v>141</v>
      </c>
      <c r="B81" s="11" t="s">
        <v>11</v>
      </c>
      <c r="C81" s="22" t="s">
        <v>38</v>
      </c>
      <c r="D81" s="48" t="s">
        <v>129</v>
      </c>
      <c r="E81" s="60"/>
      <c r="F81" s="56"/>
      <c r="G81" s="64"/>
    </row>
    <row r="82" spans="1:7" s="5" customFormat="1" x14ac:dyDescent="0.25">
      <c r="A82" s="42" t="s">
        <v>142</v>
      </c>
      <c r="B82" s="11" t="s">
        <v>11</v>
      </c>
      <c r="C82" s="22" t="s">
        <v>38</v>
      </c>
      <c r="D82" s="48" t="s">
        <v>130</v>
      </c>
      <c r="E82" s="60"/>
      <c r="F82" s="56"/>
      <c r="G82" s="64"/>
    </row>
    <row r="83" spans="1:7" s="5" customFormat="1" x14ac:dyDescent="0.25">
      <c r="A83" s="42" t="s">
        <v>143</v>
      </c>
      <c r="B83" s="11" t="s">
        <v>11</v>
      </c>
      <c r="C83" s="22" t="s">
        <v>38</v>
      </c>
      <c r="D83" s="48" t="s">
        <v>131</v>
      </c>
      <c r="E83" s="57"/>
      <c r="F83" s="56"/>
      <c r="G83" s="64"/>
    </row>
    <row r="84" spans="1:7" s="5" customFormat="1" x14ac:dyDescent="0.25">
      <c r="A84" s="42" t="s">
        <v>144</v>
      </c>
      <c r="B84" s="11" t="s">
        <v>11</v>
      </c>
      <c r="C84" s="22" t="s">
        <v>38</v>
      </c>
      <c r="D84" s="48" t="s">
        <v>132</v>
      </c>
      <c r="E84" s="57"/>
      <c r="F84" s="56"/>
      <c r="G84" s="64"/>
    </row>
    <row r="85" spans="1:7" s="5" customFormat="1" x14ac:dyDescent="0.25">
      <c r="A85" s="42" t="s">
        <v>145</v>
      </c>
      <c r="B85" s="11" t="s">
        <v>11</v>
      </c>
      <c r="C85" s="22" t="s">
        <v>38</v>
      </c>
      <c r="D85" s="48" t="s">
        <v>133</v>
      </c>
      <c r="E85" s="57"/>
      <c r="F85" s="56"/>
      <c r="G85" s="64"/>
    </row>
    <row r="86" spans="1:7" s="5" customFormat="1" x14ac:dyDescent="0.25">
      <c r="A86" s="42" t="s">
        <v>146</v>
      </c>
      <c r="B86" s="11" t="s">
        <v>11</v>
      </c>
      <c r="C86" s="22" t="s">
        <v>38</v>
      </c>
      <c r="D86" s="70" t="s">
        <v>134</v>
      </c>
      <c r="E86" s="32"/>
      <c r="F86" s="56"/>
      <c r="G86" s="64"/>
    </row>
    <row r="87" spans="1:7" s="5" customFormat="1" x14ac:dyDescent="0.25">
      <c r="A87" s="42" t="s">
        <v>147</v>
      </c>
      <c r="B87" s="11" t="s">
        <v>11</v>
      </c>
      <c r="C87" s="22" t="s">
        <v>38</v>
      </c>
      <c r="D87" s="71" t="s">
        <v>135</v>
      </c>
      <c r="E87" s="32"/>
      <c r="F87" s="56"/>
      <c r="G87" s="64"/>
    </row>
    <row r="88" spans="1:7" s="5" customFormat="1" x14ac:dyDescent="0.25">
      <c r="A88" s="137"/>
      <c r="B88" s="138"/>
      <c r="C88" s="138"/>
      <c r="D88" s="139"/>
      <c r="E88" s="52"/>
      <c r="F88" s="52"/>
      <c r="G88" s="64"/>
    </row>
    <row r="89" spans="1:7" s="5" customFormat="1" ht="15.75" customHeight="1" x14ac:dyDescent="0.25">
      <c r="A89" s="146" t="s">
        <v>157</v>
      </c>
      <c r="B89" s="147"/>
      <c r="C89" s="147"/>
      <c r="D89" s="148"/>
      <c r="E89" s="33"/>
      <c r="F89" s="33"/>
      <c r="G89" s="64"/>
    </row>
    <row r="90" spans="1:7" s="5" customFormat="1" ht="63.75" x14ac:dyDescent="0.25">
      <c r="A90" s="42" t="s">
        <v>148</v>
      </c>
      <c r="B90" s="11" t="s">
        <v>2</v>
      </c>
      <c r="C90" s="22" t="s">
        <v>38</v>
      </c>
      <c r="D90" s="107" t="s">
        <v>179</v>
      </c>
      <c r="E90" s="61"/>
      <c r="G90" s="64"/>
    </row>
    <row r="91" spans="1:7" s="5" customFormat="1" ht="25.5" x14ac:dyDescent="0.25">
      <c r="A91" s="42" t="s">
        <v>149</v>
      </c>
      <c r="B91" s="11" t="s">
        <v>2</v>
      </c>
      <c r="C91" s="22" t="s">
        <v>38</v>
      </c>
      <c r="D91" s="67" t="s">
        <v>205</v>
      </c>
      <c r="E91" s="61"/>
      <c r="F91" s="64"/>
      <c r="G91" s="64"/>
    </row>
    <row r="92" spans="1:7" s="5" customFormat="1" x14ac:dyDescent="0.25">
      <c r="A92" s="42" t="s">
        <v>150</v>
      </c>
      <c r="B92" s="11" t="s">
        <v>2</v>
      </c>
      <c r="C92" s="22" t="s">
        <v>38</v>
      </c>
      <c r="D92" s="49" t="s">
        <v>178</v>
      </c>
      <c r="E92" s="56"/>
      <c r="F92" s="56"/>
      <c r="G92" s="64"/>
    </row>
    <row r="93" spans="1:7" s="5" customFormat="1" x14ac:dyDescent="0.25">
      <c r="A93" s="42" t="s">
        <v>151</v>
      </c>
      <c r="B93" s="11" t="s">
        <v>2</v>
      </c>
      <c r="C93" s="22" t="s">
        <v>38</v>
      </c>
      <c r="D93" s="49" t="s">
        <v>177</v>
      </c>
      <c r="E93" s="56"/>
      <c r="F93" s="56"/>
      <c r="G93" s="64"/>
    </row>
    <row r="94" spans="1:7" s="5" customFormat="1" x14ac:dyDescent="0.25">
      <c r="A94" s="42" t="s">
        <v>152</v>
      </c>
      <c r="B94" s="11" t="s">
        <v>2</v>
      </c>
      <c r="C94" s="22" t="s">
        <v>38</v>
      </c>
      <c r="D94" s="49" t="s">
        <v>164</v>
      </c>
      <c r="E94" s="56"/>
      <c r="F94" s="56"/>
      <c r="G94" s="64"/>
    </row>
    <row r="95" spans="1:7" s="5" customFormat="1" ht="15.75" thickBot="1" x14ac:dyDescent="0.3">
      <c r="A95" s="50" t="s">
        <v>173</v>
      </c>
      <c r="B95" s="37" t="s">
        <v>2</v>
      </c>
      <c r="C95" s="29" t="s">
        <v>38</v>
      </c>
      <c r="D95" s="66" t="s">
        <v>87</v>
      </c>
      <c r="E95" s="58"/>
      <c r="F95" s="56"/>
      <c r="G95" s="64"/>
    </row>
    <row r="96" spans="1:7" x14ac:dyDescent="0.25">
      <c r="F96" s="5"/>
    </row>
  </sheetData>
  <mergeCells count="17">
    <mergeCell ref="A89:D89"/>
    <mergeCell ref="A68:D68"/>
    <mergeCell ref="A55:D55"/>
    <mergeCell ref="A48:D48"/>
    <mergeCell ref="A88:D88"/>
    <mergeCell ref="A67:D67"/>
    <mergeCell ref="A54:D54"/>
    <mergeCell ref="A47:D47"/>
    <mergeCell ref="A9:D9"/>
    <mergeCell ref="A18:D18"/>
    <mergeCell ref="A40:D40"/>
    <mergeCell ref="A30:D30"/>
    <mergeCell ref="A20:D20"/>
    <mergeCell ref="A11:D11"/>
    <mergeCell ref="A29:D29"/>
    <mergeCell ref="A17:D17"/>
    <mergeCell ref="A39:D39"/>
  </mergeCells>
  <dataValidations count="9">
    <dataValidation type="list" allowBlank="1" showInputMessage="1" showErrorMessage="1" sqref="C32:C38 C56:C66 C12:C16 C21:C28 C41:C46 C49:C53 C90:C95 C69:C87" xr:uid="{00000000-0002-0000-0100-000000000000}">
      <formula1>$C$1:$C$7</formula1>
    </dataValidation>
    <dataValidation type="list" allowBlank="1" showInputMessage="1" showErrorMessage="1" sqref="B56:B66 B12:B16 B49:B53 B21:B28 B90:B95 B69:B87" xr:uid="{00000000-0002-0000-0100-000001000000}">
      <formula1>$B$1:$B$7</formula1>
    </dataValidation>
    <dataValidation type="list" allowBlank="1" showInputMessage="1" showErrorMessage="1" sqref="B1" xr:uid="{00000000-0002-0000-0100-000002000000}">
      <formula1>B1:B7</formula1>
    </dataValidation>
    <dataValidation type="list" allowBlank="1" showInputMessage="1" showErrorMessage="1" sqref="B2" xr:uid="{00000000-0002-0000-0100-000003000000}">
      <formula1>B2:B7</formula1>
    </dataValidation>
    <dataValidation type="list" allowBlank="1" showInputMessage="1" showErrorMessage="1" sqref="B3" xr:uid="{00000000-0002-0000-0100-000004000000}">
      <formula1>B3:B7</formula1>
    </dataValidation>
    <dataValidation type="list" allowBlank="1" showInputMessage="1" showErrorMessage="1" sqref="B4" xr:uid="{00000000-0002-0000-0100-000005000000}">
      <formula1>B4:B7</formula1>
    </dataValidation>
    <dataValidation type="list" allowBlank="1" showInputMessage="1" showErrorMessage="1" sqref="B31:B38 B41:B46" xr:uid="{00000000-0002-0000-0100-000006000000}">
      <formula1>$B$1:$B$12</formula1>
    </dataValidation>
    <dataValidation type="list" allowBlank="1" showInputMessage="1" showErrorMessage="1" sqref="C31:C37" xr:uid="{00000000-0002-0000-0100-000007000000}">
      <formula1>$C$1:$C$12</formula1>
    </dataValidation>
    <dataValidation type="list" allowBlank="1" showInputMessage="1" showErrorMessage="1" sqref="B5" xr:uid="{00000000-0002-0000-0100-000008000000}">
      <formula1>B5:B20</formula1>
    </dataValidation>
  </dataValidations>
  <pageMargins left="0.25" right="0.25" top="0.75" bottom="0.75" header="0.3" footer="0.3"/>
  <pageSetup paperSize="8" scale="99" fitToHeight="0" orientation="portrait" cellComments="asDisplayed" r:id="rId1"/>
  <headerFooter>
    <oddFooter>&amp;CSide &amp;P af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9"/>
  <sheetViews>
    <sheetView zoomScaleNormal="100" workbookViewId="0">
      <selection sqref="A1:C1"/>
    </sheetView>
  </sheetViews>
  <sheetFormatPr defaultColWidth="9.140625" defaultRowHeight="15" x14ac:dyDescent="0.25"/>
  <cols>
    <col min="1" max="1" width="26.5703125" style="4" customWidth="1"/>
    <col min="2" max="2" width="40.5703125" style="5" customWidth="1"/>
    <col min="3" max="3" width="21.140625" style="6" customWidth="1"/>
    <col min="4" max="4" width="24.5703125" style="5" customWidth="1"/>
    <col min="5" max="5" width="20.28515625" style="3" customWidth="1"/>
    <col min="6" max="6" width="10.7109375" style="3" customWidth="1"/>
    <col min="7" max="7" width="23.28515625" style="3" customWidth="1"/>
    <col min="8" max="16384" width="9.140625" style="3"/>
  </cols>
  <sheetData>
    <row r="1" spans="1:16" ht="65.45" customHeight="1" x14ac:dyDescent="0.25">
      <c r="A1" s="166" t="s">
        <v>192</v>
      </c>
      <c r="B1" s="166"/>
      <c r="C1" s="166"/>
    </row>
    <row r="2" spans="1:16" ht="15.75" thickBot="1" x14ac:dyDescent="0.3">
      <c r="A2" s="3"/>
      <c r="B2" s="3"/>
      <c r="C2" s="10"/>
      <c r="D2" s="3"/>
      <c r="F2" s="10"/>
    </row>
    <row r="3" spans="1:16" x14ac:dyDescent="0.25">
      <c r="A3" s="168" t="s">
        <v>214</v>
      </c>
      <c r="B3" s="169"/>
      <c r="C3" s="169"/>
      <c r="D3" s="169"/>
      <c r="E3" s="169"/>
      <c r="F3" s="169"/>
      <c r="G3" s="170"/>
    </row>
    <row r="4" spans="1:16" s="79" customFormat="1" ht="128.25" customHeight="1" thickBot="1" x14ac:dyDescent="0.3">
      <c r="A4" s="171"/>
      <c r="B4" s="172"/>
      <c r="C4" s="172"/>
      <c r="D4" s="172"/>
      <c r="E4" s="172"/>
      <c r="F4" s="172"/>
      <c r="G4" s="173"/>
    </row>
    <row r="5" spans="1:16" s="78" customFormat="1" x14ac:dyDescent="0.25">
      <c r="A5" s="81"/>
      <c r="B5" s="79"/>
      <c r="C5" s="79"/>
      <c r="D5" s="79"/>
      <c r="E5" s="80"/>
      <c r="F5" s="79"/>
      <c r="G5" s="79"/>
    </row>
    <row r="6" spans="1:16" ht="25.9" customHeight="1" x14ac:dyDescent="0.25">
      <c r="A6" s="167" t="s">
        <v>168</v>
      </c>
      <c r="B6" s="167"/>
      <c r="C6" s="167"/>
      <c r="D6" s="167"/>
      <c r="E6" s="167"/>
      <c r="F6" s="167"/>
      <c r="G6" s="167"/>
    </row>
    <row r="7" spans="1:16" ht="30" x14ac:dyDescent="0.25">
      <c r="A7" s="12" t="s">
        <v>44</v>
      </c>
      <c r="B7" s="13" t="s">
        <v>39</v>
      </c>
      <c r="C7" s="12" t="s">
        <v>40</v>
      </c>
      <c r="D7" s="82" t="s">
        <v>41</v>
      </c>
      <c r="E7" s="12" t="s">
        <v>42</v>
      </c>
      <c r="F7" s="16" t="s">
        <v>46</v>
      </c>
      <c r="G7" s="12" t="s">
        <v>43</v>
      </c>
    </row>
    <row r="8" spans="1:16" ht="34.5" customHeight="1" x14ac:dyDescent="0.25">
      <c r="A8" s="14"/>
      <c r="B8" s="89" t="s">
        <v>174</v>
      </c>
      <c r="C8" s="77"/>
      <c r="D8" s="76"/>
      <c r="E8" s="73"/>
      <c r="F8" s="15"/>
      <c r="G8" s="68">
        <f>E8*F8</f>
        <v>0</v>
      </c>
    </row>
    <row r="9" spans="1:16" x14ac:dyDescent="0.25">
      <c r="A9" s="74"/>
      <c r="B9" s="75" t="s">
        <v>165</v>
      </c>
      <c r="C9" s="72"/>
      <c r="D9" s="72"/>
      <c r="E9" s="73"/>
      <c r="F9" s="15"/>
      <c r="G9" s="68">
        <f t="shared" ref="G9:G13" si="0">E9*F9</f>
        <v>0</v>
      </c>
    </row>
    <row r="10" spans="1:16" x14ac:dyDescent="0.25">
      <c r="A10" s="74"/>
      <c r="B10" s="75" t="s">
        <v>166</v>
      </c>
      <c r="C10" s="72"/>
      <c r="D10" s="72"/>
      <c r="E10" s="73"/>
      <c r="F10" s="15"/>
      <c r="G10" s="68">
        <f t="shared" si="0"/>
        <v>0</v>
      </c>
    </row>
    <row r="11" spans="1:16" x14ac:dyDescent="0.25">
      <c r="A11" s="74"/>
      <c r="B11" s="75" t="s">
        <v>167</v>
      </c>
      <c r="C11" s="72"/>
      <c r="D11" s="72"/>
      <c r="E11" s="73"/>
      <c r="F11" s="15"/>
      <c r="G11" s="68">
        <f t="shared" si="0"/>
        <v>0</v>
      </c>
    </row>
    <row r="12" spans="1:16" x14ac:dyDescent="0.25">
      <c r="A12" s="74"/>
      <c r="B12" s="75" t="s">
        <v>169</v>
      </c>
      <c r="C12" s="72"/>
      <c r="D12" s="72"/>
      <c r="E12" s="73"/>
      <c r="F12" s="15"/>
      <c r="G12" s="68">
        <f t="shared" si="0"/>
        <v>0</v>
      </c>
    </row>
    <row r="13" spans="1:16" x14ac:dyDescent="0.25">
      <c r="A13" s="74"/>
      <c r="B13" s="75" t="s">
        <v>170</v>
      </c>
      <c r="C13" s="72"/>
      <c r="D13" s="72"/>
      <c r="E13" s="73"/>
      <c r="F13" s="15"/>
      <c r="G13" s="68">
        <f t="shared" si="0"/>
        <v>0</v>
      </c>
    </row>
    <row r="14" spans="1:16" x14ac:dyDescent="0.25">
      <c r="A14" s="74"/>
      <c r="B14" s="75" t="s">
        <v>171</v>
      </c>
      <c r="C14" s="72"/>
      <c r="D14" s="72"/>
      <c r="E14" s="73"/>
      <c r="F14" s="15"/>
      <c r="G14" s="68">
        <f>E14*F14</f>
        <v>0</v>
      </c>
    </row>
    <row r="15" spans="1:16" ht="21" x14ac:dyDescent="0.25">
      <c r="A15" s="174" t="s">
        <v>175</v>
      </c>
      <c r="B15" s="175"/>
      <c r="C15" s="175"/>
      <c r="D15" s="175"/>
      <c r="E15" s="175"/>
      <c r="F15" s="176"/>
      <c r="G15" s="88">
        <f>SUM(G8:G14)</f>
        <v>0</v>
      </c>
    </row>
    <row r="16" spans="1:16" ht="21" x14ac:dyDescent="0.25">
      <c r="A16" s="83"/>
      <c r="B16" s="84"/>
      <c r="C16" s="84"/>
      <c r="D16" s="84"/>
      <c r="E16" s="84"/>
      <c r="F16" s="85"/>
      <c r="G16" s="86"/>
      <c r="H16" s="96"/>
      <c r="I16" s="96"/>
      <c r="J16" s="96"/>
      <c r="K16" s="96"/>
      <c r="L16" s="96"/>
      <c r="M16" s="96"/>
      <c r="N16" s="96"/>
      <c r="O16" s="96"/>
      <c r="P16" s="96"/>
    </row>
    <row r="17" spans="1:16" s="79" customFormat="1" ht="33" customHeight="1" x14ac:dyDescent="0.25">
      <c r="A17" s="167" t="s">
        <v>157</v>
      </c>
      <c r="B17" s="167"/>
      <c r="C17" s="167"/>
      <c r="D17" s="167"/>
      <c r="E17" s="167"/>
      <c r="F17" s="167"/>
      <c r="G17" s="167"/>
      <c r="H17" s="96"/>
      <c r="I17" s="96"/>
      <c r="J17" s="96"/>
      <c r="K17" s="96"/>
      <c r="L17" s="96"/>
      <c r="M17" s="96"/>
      <c r="N17" s="96"/>
      <c r="O17" s="96"/>
      <c r="P17" s="96"/>
    </row>
    <row r="18" spans="1:16" s="79" customFormat="1" ht="33" customHeight="1" x14ac:dyDescent="0.25">
      <c r="A18" s="12" t="s">
        <v>184</v>
      </c>
      <c r="B18" s="177" t="s">
        <v>190</v>
      </c>
      <c r="C18" s="178"/>
      <c r="D18" s="82" t="s">
        <v>172</v>
      </c>
      <c r="E18" s="12" t="s">
        <v>42</v>
      </c>
      <c r="F18" s="16" t="s">
        <v>46</v>
      </c>
      <c r="G18" s="12" t="s">
        <v>43</v>
      </c>
      <c r="H18" s="96"/>
      <c r="I18" s="96"/>
      <c r="J18" s="96"/>
      <c r="K18" s="96"/>
      <c r="L18" s="96"/>
      <c r="M18" s="96"/>
      <c r="N18" s="96"/>
      <c r="O18" s="96"/>
      <c r="P18" s="96"/>
    </row>
    <row r="19" spans="1:16" ht="135.75" customHeight="1" x14ac:dyDescent="0.25">
      <c r="A19" s="111" t="s">
        <v>185</v>
      </c>
      <c r="B19" s="179" t="s">
        <v>179</v>
      </c>
      <c r="C19" s="180"/>
      <c r="D19" s="92" t="s">
        <v>186</v>
      </c>
      <c r="E19" s="73"/>
      <c r="F19" s="15"/>
      <c r="G19" s="68">
        <f>E19*F19</f>
        <v>0</v>
      </c>
      <c r="H19" s="96"/>
      <c r="I19" s="96"/>
      <c r="J19" s="96"/>
      <c r="K19" s="96"/>
      <c r="L19" s="96"/>
      <c r="M19" s="96"/>
      <c r="N19" s="96"/>
      <c r="O19" s="96"/>
      <c r="P19" s="96"/>
    </row>
    <row r="20" spans="1:16" ht="141.75" customHeight="1" x14ac:dyDescent="0.25">
      <c r="A20" s="121" t="s">
        <v>183</v>
      </c>
      <c r="B20" s="179" t="s">
        <v>179</v>
      </c>
      <c r="C20" s="180"/>
      <c r="D20" s="94" t="s">
        <v>180</v>
      </c>
      <c r="E20" s="87"/>
      <c r="F20" s="15"/>
      <c r="G20" s="68">
        <f t="shared" ref="G20:G22" si="1">E20*F20</f>
        <v>0</v>
      </c>
    </row>
    <row r="21" spans="1:16" ht="36" customHeight="1" x14ac:dyDescent="0.25">
      <c r="A21" s="121" t="s">
        <v>181</v>
      </c>
      <c r="B21" s="165" t="s">
        <v>187</v>
      </c>
      <c r="C21" s="165"/>
      <c r="D21" s="128" t="s">
        <v>191</v>
      </c>
      <c r="E21" s="120"/>
      <c r="F21" s="102"/>
      <c r="G21" s="68">
        <f t="shared" si="1"/>
        <v>0</v>
      </c>
    </row>
    <row r="22" spans="1:16" ht="36" customHeight="1" x14ac:dyDescent="0.25">
      <c r="A22" s="126" t="s">
        <v>181</v>
      </c>
      <c r="B22" s="165" t="s">
        <v>188</v>
      </c>
      <c r="C22" s="165"/>
      <c r="D22" s="128" t="s">
        <v>191</v>
      </c>
      <c r="E22" s="120"/>
      <c r="F22" s="102"/>
      <c r="G22" s="68">
        <f t="shared" si="1"/>
        <v>0</v>
      </c>
    </row>
    <row r="23" spans="1:16" s="93" customFormat="1" ht="36" customHeight="1" x14ac:dyDescent="0.25">
      <c r="A23" s="126" t="s">
        <v>182</v>
      </c>
      <c r="B23" s="165" t="s">
        <v>189</v>
      </c>
      <c r="C23" s="165"/>
      <c r="D23" s="128" t="s">
        <v>180</v>
      </c>
      <c r="E23" s="120"/>
      <c r="F23" s="102"/>
      <c r="G23" s="68">
        <f>E23*F23</f>
        <v>0</v>
      </c>
    </row>
    <row r="24" spans="1:16" ht="21" customHeight="1" x14ac:dyDescent="0.25">
      <c r="A24" s="174" t="s">
        <v>176</v>
      </c>
      <c r="B24" s="175"/>
      <c r="C24" s="175"/>
      <c r="D24" s="175"/>
      <c r="E24" s="175"/>
      <c r="F24" s="176"/>
      <c r="G24" s="88">
        <f>SUM(G19:G23)</f>
        <v>0</v>
      </c>
    </row>
    <row r="25" spans="1:16" x14ac:dyDescent="0.25">
      <c r="A25" s="17"/>
      <c r="B25" s="18"/>
      <c r="C25" s="19"/>
      <c r="D25" s="18"/>
      <c r="E25" s="10"/>
      <c r="F25" s="10"/>
      <c r="G25" s="10"/>
    </row>
    <row r="26" spans="1:16" ht="31.5" x14ac:dyDescent="0.25">
      <c r="A26" s="91" t="s">
        <v>88</v>
      </c>
      <c r="B26" s="91"/>
      <c r="C26" s="91"/>
      <c r="D26" s="91"/>
      <c r="E26" s="164">
        <f>G15+G24</f>
        <v>0</v>
      </c>
      <c r="F26" s="164"/>
      <c r="G26" s="164"/>
    </row>
    <row r="27" spans="1:16" x14ac:dyDescent="0.25">
      <c r="A27" s="6"/>
      <c r="B27" s="6"/>
      <c r="D27" s="6"/>
      <c r="E27" s="10"/>
    </row>
    <row r="28" spans="1:16" x14ac:dyDescent="0.25">
      <c r="A28" s="5"/>
      <c r="B28" s="3"/>
      <c r="C28" s="3"/>
      <c r="D28" s="3"/>
      <c r="E28" s="10"/>
    </row>
    <row r="29" spans="1:16" x14ac:dyDescent="0.25">
      <c r="A29" s="5"/>
      <c r="B29" s="3"/>
      <c r="C29" s="3"/>
      <c r="D29" s="3"/>
    </row>
    <row r="30" spans="1:16" x14ac:dyDescent="0.25">
      <c r="A30" s="5"/>
      <c r="B30" s="3"/>
      <c r="C30" s="3"/>
      <c r="D30" s="3"/>
    </row>
    <row r="31" spans="1:16" x14ac:dyDescent="0.25">
      <c r="A31" s="5"/>
      <c r="B31" s="3"/>
      <c r="C31" s="3"/>
      <c r="D31" s="3"/>
    </row>
    <row r="32" spans="1:16" x14ac:dyDescent="0.25">
      <c r="A32" s="5"/>
      <c r="B32" s="3"/>
      <c r="C32" s="3"/>
      <c r="D32" s="3"/>
    </row>
    <row r="33" spans="1:5" x14ac:dyDescent="0.25">
      <c r="A33" s="5"/>
      <c r="B33" s="3"/>
      <c r="C33" s="3"/>
      <c r="D33" s="3"/>
    </row>
    <row r="34" spans="1:5" x14ac:dyDescent="0.25">
      <c r="A34" s="5"/>
      <c r="B34" s="3"/>
      <c r="C34" s="3"/>
      <c r="D34" s="3"/>
    </row>
    <row r="35" spans="1:5" x14ac:dyDescent="0.25">
      <c r="A35" s="5"/>
      <c r="B35" s="3"/>
      <c r="C35" s="3"/>
      <c r="D35" s="3"/>
    </row>
    <row r="36" spans="1:5" x14ac:dyDescent="0.25">
      <c r="A36" s="5"/>
      <c r="B36" s="3"/>
      <c r="C36" s="3"/>
      <c r="D36" s="3"/>
    </row>
    <row r="37" spans="1:5" x14ac:dyDescent="0.25">
      <c r="A37" s="5"/>
      <c r="B37" s="3"/>
      <c r="C37" s="3"/>
      <c r="D37" s="3"/>
    </row>
    <row r="38" spans="1:5" x14ac:dyDescent="0.25">
      <c r="A38" s="5"/>
      <c r="B38" s="3"/>
      <c r="C38" s="3"/>
      <c r="D38" s="3"/>
    </row>
    <row r="39" spans="1:5" x14ac:dyDescent="0.25">
      <c r="A39" s="5"/>
      <c r="B39" s="3"/>
      <c r="C39" s="3"/>
      <c r="D39" s="3"/>
      <c r="E39" s="10"/>
    </row>
  </sheetData>
  <dataConsolidate/>
  <mergeCells count="13">
    <mergeCell ref="E26:G26"/>
    <mergeCell ref="B23:C23"/>
    <mergeCell ref="A1:C1"/>
    <mergeCell ref="A6:G6"/>
    <mergeCell ref="A17:G17"/>
    <mergeCell ref="A3:G4"/>
    <mergeCell ref="A15:F15"/>
    <mergeCell ref="A24:F24"/>
    <mergeCell ref="B18:C18"/>
    <mergeCell ref="B19:C19"/>
    <mergeCell ref="B20:C20"/>
    <mergeCell ref="B21:C21"/>
    <mergeCell ref="B22:C22"/>
  </mergeCells>
  <pageMargins left="0.25" right="0.25" top="0.75" bottom="0.75" header="0.3" footer="0.3"/>
  <pageSetup paperSize="8" scale="85"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4D1F7-5290-4F55-BE02-3A855509E181}">
  <sheetPr>
    <pageSetUpPr fitToPage="1"/>
  </sheetPr>
  <dimension ref="A1:G26"/>
  <sheetViews>
    <sheetView zoomScaleNormal="100" workbookViewId="0">
      <selection sqref="A1:C1"/>
    </sheetView>
  </sheetViews>
  <sheetFormatPr defaultColWidth="11.42578125" defaultRowHeight="15" x14ac:dyDescent="0.25"/>
  <cols>
    <col min="1" max="1" width="26.5703125" style="95" customWidth="1"/>
    <col min="2" max="2" width="41" style="95" customWidth="1"/>
    <col min="3" max="3" width="21.140625" style="95" customWidth="1"/>
    <col min="4" max="4" width="24.5703125" style="95" customWidth="1"/>
    <col min="5" max="5" width="20.28515625" style="95" customWidth="1"/>
    <col min="6" max="6" width="10.7109375" style="95" customWidth="1"/>
    <col min="7" max="7" width="23.28515625" style="95" customWidth="1"/>
    <col min="8" max="16384" width="11.42578125" style="95"/>
  </cols>
  <sheetData>
    <row r="1" spans="1:7" ht="67.5" customHeight="1" x14ac:dyDescent="0.25">
      <c r="A1" s="166" t="s">
        <v>213</v>
      </c>
      <c r="B1" s="166"/>
      <c r="C1" s="166"/>
      <c r="D1" s="97"/>
      <c r="E1" s="96"/>
      <c r="F1" s="96"/>
      <c r="G1" s="96"/>
    </row>
    <row r="2" spans="1:7" ht="15.75" thickBot="1" x14ac:dyDescent="0.3">
      <c r="A2" s="96"/>
      <c r="B2" s="96"/>
      <c r="C2" s="98"/>
      <c r="D2" s="96"/>
      <c r="E2" s="96"/>
      <c r="F2" s="98"/>
      <c r="G2" s="96"/>
    </row>
    <row r="3" spans="1:7" ht="15" customHeight="1" x14ac:dyDescent="0.25">
      <c r="A3" s="168" t="s">
        <v>212</v>
      </c>
      <c r="B3" s="169"/>
      <c r="C3" s="169"/>
      <c r="D3" s="169"/>
      <c r="E3" s="169"/>
      <c r="F3" s="169"/>
      <c r="G3" s="170"/>
    </row>
    <row r="4" spans="1:7" ht="117.6" customHeight="1" thickBot="1" x14ac:dyDescent="0.3">
      <c r="A4" s="171"/>
      <c r="B4" s="172"/>
      <c r="C4" s="172"/>
      <c r="D4" s="172"/>
      <c r="E4" s="172"/>
      <c r="F4" s="172"/>
      <c r="G4" s="173"/>
    </row>
    <row r="5" spans="1:7" x14ac:dyDescent="0.25">
      <c r="A5" s="115"/>
      <c r="B5" s="113"/>
      <c r="C5" s="113"/>
      <c r="D5" s="113"/>
      <c r="E5" s="114"/>
      <c r="F5" s="113"/>
      <c r="G5" s="113"/>
    </row>
    <row r="6" spans="1:7" x14ac:dyDescent="0.25">
      <c r="A6" s="167" t="s">
        <v>168</v>
      </c>
      <c r="B6" s="167"/>
      <c r="C6" s="167"/>
      <c r="D6" s="167"/>
      <c r="E6" s="167"/>
      <c r="F6" s="167"/>
      <c r="G6" s="167"/>
    </row>
    <row r="7" spans="1:7" ht="60" x14ac:dyDescent="0.25">
      <c r="A7" s="99" t="s">
        <v>44</v>
      </c>
      <c r="B7" s="100" t="s">
        <v>39</v>
      </c>
      <c r="C7" s="99" t="s">
        <v>40</v>
      </c>
      <c r="D7" s="116" t="s">
        <v>41</v>
      </c>
      <c r="E7" s="99" t="s">
        <v>42</v>
      </c>
      <c r="F7" s="103" t="s">
        <v>46</v>
      </c>
      <c r="G7" s="99" t="s">
        <v>43</v>
      </c>
    </row>
    <row r="8" spans="1:7" ht="30" x14ac:dyDescent="0.25">
      <c r="A8" s="101"/>
      <c r="B8" s="122" t="s">
        <v>174</v>
      </c>
      <c r="C8" s="131"/>
      <c r="D8" s="112" t="s">
        <v>193</v>
      </c>
      <c r="E8" s="124">
        <v>650000</v>
      </c>
      <c r="F8" s="102">
        <v>1</v>
      </c>
      <c r="G8" s="68">
        <f>E8*F8</f>
        <v>650000</v>
      </c>
    </row>
    <row r="9" spans="1:7" ht="60" x14ac:dyDescent="0.25">
      <c r="A9" s="109"/>
      <c r="B9" s="122" t="s">
        <v>194</v>
      </c>
      <c r="C9" s="132"/>
      <c r="D9" s="108" t="s">
        <v>195</v>
      </c>
      <c r="E9" s="124">
        <v>20000</v>
      </c>
      <c r="F9" s="102">
        <v>1</v>
      </c>
      <c r="G9" s="68">
        <f t="shared" ref="G9:G13" si="0">E9*F9</f>
        <v>20000</v>
      </c>
    </row>
    <row r="10" spans="1:7" x14ac:dyDescent="0.25">
      <c r="A10" s="109"/>
      <c r="B10" s="122" t="s">
        <v>196</v>
      </c>
      <c r="C10" s="133"/>
      <c r="D10" s="123" t="s">
        <v>197</v>
      </c>
      <c r="E10" s="124">
        <v>15000</v>
      </c>
      <c r="F10" s="102">
        <v>2</v>
      </c>
      <c r="G10" s="68">
        <f t="shared" si="0"/>
        <v>30000</v>
      </c>
    </row>
    <row r="11" spans="1:7" x14ac:dyDescent="0.25">
      <c r="A11" s="109"/>
      <c r="B11" s="110" t="s">
        <v>198</v>
      </c>
      <c r="C11" s="132"/>
      <c r="D11" s="108" t="s">
        <v>199</v>
      </c>
      <c r="E11" s="124">
        <v>20000</v>
      </c>
      <c r="F11" s="102">
        <v>2</v>
      </c>
      <c r="G11" s="68">
        <f t="shared" si="0"/>
        <v>40000</v>
      </c>
    </row>
    <row r="12" spans="1:7" x14ac:dyDescent="0.25">
      <c r="A12" s="109"/>
      <c r="B12" s="125" t="s">
        <v>200</v>
      </c>
      <c r="C12" s="132"/>
      <c r="D12" s="108" t="s">
        <v>201</v>
      </c>
      <c r="E12" s="124">
        <v>2500</v>
      </c>
      <c r="F12" s="102">
        <v>1</v>
      </c>
      <c r="G12" s="68">
        <f t="shared" si="0"/>
        <v>2500</v>
      </c>
    </row>
    <row r="13" spans="1:7" x14ac:dyDescent="0.25">
      <c r="A13" s="109"/>
      <c r="B13" s="110" t="s">
        <v>170</v>
      </c>
      <c r="C13" s="132"/>
      <c r="D13" s="108"/>
      <c r="E13" s="73"/>
      <c r="F13" s="102"/>
      <c r="G13" s="68">
        <f t="shared" si="0"/>
        <v>0</v>
      </c>
    </row>
    <row r="14" spans="1:7" x14ac:dyDescent="0.25">
      <c r="A14" s="109"/>
      <c r="B14" s="110" t="s">
        <v>171</v>
      </c>
      <c r="C14" s="132"/>
      <c r="D14" s="108"/>
      <c r="E14" s="73"/>
      <c r="F14" s="102"/>
      <c r="G14" s="68">
        <f>E14*F14</f>
        <v>0</v>
      </c>
    </row>
    <row r="15" spans="1:7" ht="21" x14ac:dyDescent="0.25">
      <c r="A15" s="174" t="s">
        <v>175</v>
      </c>
      <c r="B15" s="175"/>
      <c r="C15" s="175"/>
      <c r="D15" s="175"/>
      <c r="E15" s="175"/>
      <c r="F15" s="176"/>
      <c r="G15" s="88">
        <f>SUM(G8:G14)</f>
        <v>742500</v>
      </c>
    </row>
    <row r="16" spans="1:7" ht="21" x14ac:dyDescent="0.25">
      <c r="A16" s="117"/>
      <c r="B16" s="118"/>
      <c r="C16" s="118"/>
      <c r="D16" s="118"/>
      <c r="E16" s="118"/>
      <c r="F16" s="119"/>
      <c r="G16" s="86"/>
    </row>
    <row r="17" spans="1:7" x14ac:dyDescent="0.25">
      <c r="A17" s="167" t="s">
        <v>157</v>
      </c>
      <c r="B17" s="167"/>
      <c r="C17" s="167"/>
      <c r="D17" s="167"/>
      <c r="E17" s="167"/>
      <c r="F17" s="167"/>
      <c r="G17" s="167"/>
    </row>
    <row r="18" spans="1:7" ht="45" x14ac:dyDescent="0.25">
      <c r="A18" s="99" t="s">
        <v>184</v>
      </c>
      <c r="B18" s="177" t="s">
        <v>190</v>
      </c>
      <c r="C18" s="178"/>
      <c r="D18" s="116" t="s">
        <v>172</v>
      </c>
      <c r="E18" s="99" t="s">
        <v>42</v>
      </c>
      <c r="F18" s="103" t="s">
        <v>46</v>
      </c>
      <c r="G18" s="99" t="s">
        <v>43</v>
      </c>
    </row>
    <row r="19" spans="1:7" ht="135" customHeight="1" x14ac:dyDescent="0.25">
      <c r="A19" s="111" t="s">
        <v>202</v>
      </c>
      <c r="B19" s="181" t="s">
        <v>179</v>
      </c>
      <c r="C19" s="182"/>
      <c r="D19" s="134" t="s">
        <v>186</v>
      </c>
      <c r="E19" s="135">
        <v>40000</v>
      </c>
      <c r="F19" s="102">
        <v>1</v>
      </c>
      <c r="G19" s="68">
        <f>E19*F19</f>
        <v>40000</v>
      </c>
    </row>
    <row r="20" spans="1:7" ht="132.75" customHeight="1" x14ac:dyDescent="0.25">
      <c r="A20" s="121" t="s">
        <v>203</v>
      </c>
      <c r="B20" s="181" t="s">
        <v>179</v>
      </c>
      <c r="C20" s="182"/>
      <c r="D20" s="134" t="s">
        <v>204</v>
      </c>
      <c r="E20" s="135">
        <v>30</v>
      </c>
      <c r="F20" s="102">
        <v>500</v>
      </c>
      <c r="G20" s="68">
        <f t="shared" ref="G20:G22" si="1">E20*F20</f>
        <v>15000</v>
      </c>
    </row>
    <row r="21" spans="1:7" x14ac:dyDescent="0.25">
      <c r="A21" s="121" t="s">
        <v>181</v>
      </c>
      <c r="B21" s="183" t="s">
        <v>187</v>
      </c>
      <c r="C21" s="183"/>
      <c r="D21" s="134" t="s">
        <v>191</v>
      </c>
      <c r="E21" s="135">
        <v>1000</v>
      </c>
      <c r="F21" s="102">
        <v>3</v>
      </c>
      <c r="G21" s="68">
        <f t="shared" si="1"/>
        <v>3000</v>
      </c>
    </row>
    <row r="22" spans="1:7" x14ac:dyDescent="0.25">
      <c r="A22" s="126" t="s">
        <v>181</v>
      </c>
      <c r="B22" s="183" t="s">
        <v>188</v>
      </c>
      <c r="C22" s="183"/>
      <c r="D22" s="134" t="s">
        <v>191</v>
      </c>
      <c r="E22" s="135">
        <v>1000</v>
      </c>
      <c r="F22" s="102">
        <v>2</v>
      </c>
      <c r="G22" s="68">
        <f t="shared" si="1"/>
        <v>2000</v>
      </c>
    </row>
    <row r="23" spans="1:7" x14ac:dyDescent="0.25">
      <c r="A23" s="126" t="s">
        <v>182</v>
      </c>
      <c r="B23" s="183" t="s">
        <v>189</v>
      </c>
      <c r="C23" s="183"/>
      <c r="D23" s="134" t="s">
        <v>180</v>
      </c>
      <c r="E23" s="135">
        <v>1200</v>
      </c>
      <c r="F23" s="127">
        <v>6</v>
      </c>
      <c r="G23" s="68">
        <f>E23*F23</f>
        <v>7200</v>
      </c>
    </row>
    <row r="24" spans="1:7" ht="21" x14ac:dyDescent="0.25">
      <c r="A24" s="174" t="s">
        <v>176</v>
      </c>
      <c r="B24" s="175"/>
      <c r="C24" s="175"/>
      <c r="D24" s="175"/>
      <c r="E24" s="175"/>
      <c r="F24" s="176"/>
      <c r="G24" s="88">
        <f>SUM(G19:G23)</f>
        <v>67200</v>
      </c>
    </row>
    <row r="25" spans="1:7" x14ac:dyDescent="0.25">
      <c r="A25" s="104"/>
      <c r="B25" s="105"/>
      <c r="C25" s="106"/>
      <c r="D25" s="105"/>
      <c r="E25" s="98"/>
      <c r="F25" s="98"/>
      <c r="G25" s="98"/>
    </row>
    <row r="26" spans="1:7" ht="31.5" x14ac:dyDescent="0.25">
      <c r="A26" s="91" t="s">
        <v>88</v>
      </c>
      <c r="B26" s="91"/>
      <c r="C26" s="91"/>
      <c r="D26" s="91"/>
      <c r="E26" s="164">
        <f>G15+G24</f>
        <v>809700</v>
      </c>
      <c r="F26" s="164"/>
      <c r="G26" s="164"/>
    </row>
  </sheetData>
  <mergeCells count="13">
    <mergeCell ref="B18:C18"/>
    <mergeCell ref="A1:C1"/>
    <mergeCell ref="A3:G4"/>
    <mergeCell ref="A6:G6"/>
    <mergeCell ref="A15:F15"/>
    <mergeCell ref="A17:G17"/>
    <mergeCell ref="E26:G26"/>
    <mergeCell ref="B19:C19"/>
    <mergeCell ref="B20:C20"/>
    <mergeCell ref="B21:C21"/>
    <mergeCell ref="B22:C22"/>
    <mergeCell ref="B23:C23"/>
    <mergeCell ref="A24:F24"/>
  </mergeCells>
  <pageMargins left="0.25" right="0.25" top="0.75" bottom="0.75" header="0.3" footer="0.3"/>
  <pageSetup paperSize="8"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Navngivne områder</vt:lpstr>
      </vt:variant>
      <vt:variant>
        <vt:i4>1</vt:i4>
      </vt:variant>
    </vt:vector>
  </HeadingPairs>
  <TitlesOfParts>
    <vt:vector size="5" baseType="lpstr">
      <vt:lpstr>Guide on requirements</vt:lpstr>
      <vt:lpstr>Specification- mini competition</vt:lpstr>
      <vt:lpstr>Price List- mini competition</vt:lpstr>
      <vt:lpstr>Example- Pricelist</vt:lpstr>
      <vt:lpstr>'Specification- mini competition'!Udskriftsområde</vt:lpstr>
    </vt:vector>
  </TitlesOfParts>
  <Company>Københavns kommune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Carsten Sommer Andersen</dc:creator>
  <cp:lastModifiedBy>David Marc Gurewitsch</cp:lastModifiedBy>
  <cp:lastPrinted>2019-04-26T12:17:56Z</cp:lastPrinted>
  <dcterms:created xsi:type="dcterms:W3CDTF">2015-09-08T10:56:22Z</dcterms:created>
  <dcterms:modified xsi:type="dcterms:W3CDTF">2019-05-02T11:25:23Z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ackOfficeType">
    <vt:lpwstr>growBusiness Solutions</vt:lpwstr>
  </property>
  <property fmtid="{D5CDD505-2E9C-101B-9397-08002B2CF9AE}" pid="3" name="Server">
    <vt:lpwstr>kkedoc4:8080</vt:lpwstr>
  </property>
  <property fmtid="{D5CDD505-2E9C-101B-9397-08002B2CF9AE}" pid="4" name="Protocol">
    <vt:lpwstr>off</vt:lpwstr>
  </property>
  <property fmtid="{D5CDD505-2E9C-101B-9397-08002B2CF9AE}" pid="5" name="Site">
    <vt:lpwstr>/locator.aspx</vt:lpwstr>
  </property>
  <property fmtid="{D5CDD505-2E9C-101B-9397-08002B2CF9AE}" pid="6" name="FileID">
    <vt:lpwstr>22669049</vt:lpwstr>
  </property>
  <property fmtid="{D5CDD505-2E9C-101B-9397-08002B2CF9AE}" pid="7" name="VerID">
    <vt:lpwstr>0</vt:lpwstr>
  </property>
  <property fmtid="{D5CDD505-2E9C-101B-9397-08002B2CF9AE}" pid="8" name="FilePath">
    <vt:lpwstr>\\KK-edoc-FIL01\eDocUsers\work\kk\eb1r</vt:lpwstr>
  </property>
  <property fmtid="{D5CDD505-2E9C-101B-9397-08002B2CF9AE}" pid="9" name="FileName">
    <vt:lpwstr>2017-0118090-33 Bilag 1 - Teknisk specifikation 22669049_17077046_0.XLSX</vt:lpwstr>
  </property>
  <property fmtid="{D5CDD505-2E9C-101B-9397-08002B2CF9AE}" pid="10" name="FullFileName">
    <vt:lpwstr>\\KK-edoc-FIL01\eDocUsers\work\kk\eb1r\2017-0118090-33 Bilag 1 - Teknisk specifikation 22669049_17077046_0.XLSX</vt:lpwstr>
  </property>
</Properties>
</file>