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1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oslokommune-my.sharepoint.com/personal/trond_bue_byr_oslo_kommune_no/Documents/Documents/Rundskriv og fellesskriv/"/>
    </mc:Choice>
  </mc:AlternateContent>
  <xr:revisionPtr revIDLastSave="0" documentId="11_6C4296BCFF527FB6D8F94925AC3D1EC50FD62493" xr6:coauthVersionLast="47" xr6:coauthVersionMax="47" xr10:uidLastSave="{00000000-0000-0000-0000-000000000000}"/>
  <bookViews>
    <workbookView xWindow="0" yWindow="0" windowWidth="38400" windowHeight="17700" xr2:uid="{00000000-000D-0000-FFFF-FFFF00000000}"/>
  </bookViews>
  <sheets>
    <sheet name="Eksempel etat og byomf." sheetId="8" r:id="rId1"/>
  </sheets>
  <calcPr calcId="162913"/>
</workbook>
</file>

<file path=xl/calcChain.xml><?xml version="1.0" encoding="utf-8"?>
<calcChain xmlns="http://schemas.openxmlformats.org/spreadsheetml/2006/main">
  <c r="G37" i="8" l="1"/>
  <c r="G38" i="8"/>
  <c r="E22" i="8" l="1"/>
  <c r="E24" i="8" s="1"/>
  <c r="G24" i="8" s="1"/>
  <c r="G18" i="8"/>
  <c r="E16" i="8"/>
  <c r="D16" i="8"/>
  <c r="G16" i="8" s="1"/>
  <c r="G15" i="8"/>
  <c r="G32" i="8" s="1"/>
  <c r="G14" i="8"/>
  <c r="G31" i="8" s="1"/>
  <c r="E9" i="8"/>
  <c r="D9" i="8"/>
  <c r="G9" i="8" s="1"/>
  <c r="G19" i="8" s="1"/>
  <c r="G26" i="8" s="1"/>
  <c r="C9" i="8"/>
  <c r="G8" i="8"/>
  <c r="G7" i="8"/>
  <c r="G29" i="8" l="1"/>
  <c r="G30" i="8"/>
  <c r="G33" i="8" l="1"/>
</calcChain>
</file>

<file path=xl/sharedStrings.xml><?xml version="1.0" encoding="utf-8"?>
<sst xmlns="http://schemas.openxmlformats.org/spreadsheetml/2006/main" count="65" uniqueCount="55">
  <si>
    <t>ETATER</t>
  </si>
  <si>
    <t>Beregning av fremføring av merforbruk eller mindreforbruk fra 2022 til 2023</t>
  </si>
  <si>
    <t>Excelerator</t>
  </si>
  <si>
    <t>Alle årstall i skjema fylles ut automatisk fra valg i rapportspørring</t>
  </si>
  <si>
    <t>Denne filen er kun ment som eksempel med forklaring til postene.</t>
  </si>
  <si>
    <t>Kapittel &lt;fylles ut automatisk&gt;</t>
  </si>
  <si>
    <t>Kapittel fylles ut automatisk fra valg i rapportspørring.</t>
  </si>
  <si>
    <t>Ved utarbeidelse av beregningsskjema benytter du exceleratorrapport i UBW.</t>
  </si>
  <si>
    <t>I hele  kroner</t>
  </si>
  <si>
    <t>Artsgruppe</t>
  </si>
  <si>
    <t>Dok. 3</t>
  </si>
  <si>
    <t>Justert budsjett</t>
  </si>
  <si>
    <t>Regnskap</t>
  </si>
  <si>
    <t>Avvik</t>
  </si>
  <si>
    <t>Denne finner du under Egne menyer:</t>
  </si>
  <si>
    <t>Bestillingsbilde for rapport:</t>
  </si>
  <si>
    <t>10000-14999</t>
  </si>
  <si>
    <t>Brutto driftsutgifter</t>
  </si>
  <si>
    <t>16000-18999</t>
  </si>
  <si>
    <t>Brutto driftsinntekter</t>
  </si>
  <si>
    <t>Beregnet netto driftsresultat</t>
  </si>
  <si>
    <t>Korrigeringer:</t>
  </si>
  <si>
    <t>Særskilte øremerkede midler fordelt på:</t>
  </si>
  <si>
    <t>Statlige/kommunale/andre kilder</t>
  </si>
  <si>
    <t>Manuelt</t>
  </si>
  <si>
    <t>Iht note 21</t>
  </si>
  <si>
    <t>Rent kommunale</t>
  </si>
  <si>
    <t>- Sum særskilte øremerkede midler</t>
  </si>
  <si>
    <t>- Resultat fond (eks. finansposter)</t>
  </si>
  <si>
    <t>Fond som er regnskapsført som driftsinntekt/-utgift (15*/19*) skal trekkes fra her.</t>
  </si>
  <si>
    <t>Korrigerte netto driftsutgifter</t>
  </si>
  <si>
    <t>Beregning av 4-prosentgrense:</t>
  </si>
  <si>
    <t>Rapporteringsår kommer opp automatisk med fjoråret som</t>
  </si>
  <si>
    <t>Brutto driftsutgifter  - Dok. 3:</t>
  </si>
  <si>
    <t>forslag, da rapport skal kjøres i nytt kalenderår.</t>
  </si>
  <si>
    <t>- Budsjett særskilte øremerkede midler - Dok. 3:</t>
  </si>
  <si>
    <t>Kun aktuelt dersom kapittelet har særskilte midler i Dok 3 - kap 9 Øremerkede driftsmidler</t>
  </si>
  <si>
    <t>Legg inn virksomhetens kapittel.</t>
  </si>
  <si>
    <t>Grunnlag</t>
  </si>
  <si>
    <t>Ved flere kapitler må du kjøre én rapport pr kapittel.</t>
  </si>
  <si>
    <t>Avvik korrigerte netto driftsutgifter:</t>
  </si>
  <si>
    <t>Overføring til 2023 (avrundet nedover til nærmeste hele tusen kroner):</t>
  </si>
  <si>
    <t>Besparelse:</t>
  </si>
  <si>
    <t>Overskridelse:</t>
  </si>
  <si>
    <t>+Besparelse særskilte øremerkede midler:</t>
  </si>
  <si>
    <t>Sum overføring 2023</t>
  </si>
  <si>
    <t>Dersom etaten i medhold av økonomireglementet har omdisponert fra driftsbusjettet til  investeringsbudsjettet skal følgende tabell fylles ut:</t>
  </si>
  <si>
    <t>Investeringsprosjekt (nummer og navn)</t>
  </si>
  <si>
    <t>Beløp overført fra drift i 2022</t>
  </si>
  <si>
    <t>Justert budsjett 2022</t>
  </si>
  <si>
    <t>Regnskap
2022</t>
  </si>
  <si>
    <t>Beregnet y-disp 2023</t>
  </si>
  <si>
    <t>Skjema fylles ut hvis aktuelt. Utvides med nødvendig antall linjer.</t>
  </si>
  <si>
    <r>
      <t xml:space="preserve">Kolonnen </t>
    </r>
    <r>
      <rPr>
        <u/>
        <sz val="10"/>
        <color rgb="FFFF0000"/>
        <rFont val="Times New Roman"/>
        <family val="1"/>
      </rPr>
      <t xml:space="preserve">Beløp overført fra drift 2022: </t>
    </r>
    <r>
      <rPr>
        <sz val="10"/>
        <color rgb="FFFF0000"/>
        <rFont val="Times New Roman"/>
        <family val="1"/>
      </rPr>
      <t>Her føres det opp beløp som er lokalt vedtatt overført fra eget driftsbudsjett.</t>
    </r>
  </si>
  <si>
    <r>
      <t xml:space="preserve">Kolonnen </t>
    </r>
    <r>
      <rPr>
        <u/>
        <sz val="10"/>
        <color rgb="FFFF0000"/>
        <rFont val="Times New Roman"/>
        <family val="1"/>
      </rPr>
      <t>Justert budsjett 2022:</t>
    </r>
    <r>
      <rPr>
        <sz val="10"/>
        <color rgb="FFFF0000"/>
        <rFont val="Times New Roman"/>
        <family val="1"/>
      </rPr>
      <t xml:space="preserve"> Her føres det opp det totale budsjettet for prosjektet. Dette inkluderer alle vedtak (lokalt og sentralt)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</si>
</sst>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0"/>
      <color rgb="FFFF0000"/>
      <name val="Times New Roman"/>
      <family val="1"/>
    </font>
    <font>
      <u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2" fillId="4" borderId="0" applyNumberFormat="0" applyBorder="0" applyAlignment="0" applyProtection="0"/>
  </cellStyleXfs>
  <cellXfs count="69">
    <xf numFmtId="0" fontId="0" fillId="0" borderId="0" xfId="0"/>
    <xf numFmtId="0" fontId="5" fillId="0" borderId="0" xfId="0" applyFont="1"/>
    <xf numFmtId="0" fontId="0" fillId="0" borderId="0" xfId="0" applyProtection="1">
      <protection locked="0"/>
    </xf>
    <xf numFmtId="0" fontId="7" fillId="0" borderId="4" xfId="0" applyFont="1" applyBorder="1"/>
    <xf numFmtId="0" fontId="0" fillId="0" borderId="0" xfId="0" applyAlignment="1">
      <alignment vertical="center"/>
    </xf>
    <xf numFmtId="3" fontId="4" fillId="0" borderId="1" xfId="0" applyNumberFormat="1" applyFont="1" applyBorder="1" applyAlignment="1" applyProtection="1">
      <alignment vertical="center" wrapText="1"/>
      <protection locked="0"/>
    </xf>
    <xf numFmtId="3" fontId="4" fillId="0" borderId="3" xfId="0" applyNumberFormat="1" applyFont="1" applyBorder="1" applyAlignment="1">
      <alignment vertical="center" wrapText="1"/>
    </xf>
    <xf numFmtId="0" fontId="4" fillId="1" borderId="0" xfId="0" applyFont="1" applyFill="1" applyAlignment="1">
      <alignment vertical="center" wrapText="1"/>
    </xf>
    <xf numFmtId="3" fontId="4" fillId="1" borderId="0" xfId="0" applyNumberFormat="1" applyFont="1" applyFill="1" applyAlignment="1">
      <alignment vertical="center" wrapText="1"/>
    </xf>
    <xf numFmtId="3" fontId="4" fillId="1" borderId="0" xfId="0" applyNumberFormat="1" applyFont="1" applyFill="1" applyAlignment="1" applyProtection="1">
      <alignment vertical="center" wrapText="1"/>
      <protection locked="0"/>
    </xf>
    <xf numFmtId="3" fontId="4" fillId="0" borderId="0" xfId="0" applyNumberFormat="1" applyFont="1" applyAlignment="1" applyProtection="1">
      <alignment vertical="center" wrapText="1"/>
      <protection locked="0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10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3" fontId="4" fillId="2" borderId="0" xfId="0" applyNumberFormat="1" applyFont="1" applyFill="1" applyAlignment="1" applyProtection="1">
      <alignment vertical="center" wrapText="1"/>
      <protection locked="0"/>
    </xf>
    <xf numFmtId="3" fontId="4" fillId="2" borderId="1" xfId="0" applyNumberFormat="1" applyFont="1" applyFill="1" applyBorder="1" applyAlignment="1" applyProtection="1">
      <alignment vertical="center" wrapText="1"/>
      <protection locked="0"/>
    </xf>
    <xf numFmtId="3" fontId="4" fillId="3" borderId="0" xfId="0" applyNumberFormat="1" applyFont="1" applyFill="1" applyAlignment="1" applyProtection="1">
      <alignment vertical="center" wrapText="1"/>
      <protection locked="0"/>
    </xf>
    <xf numFmtId="3" fontId="4" fillId="3" borderId="0" xfId="0" applyNumberFormat="1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2" fillId="4" borderId="0" xfId="2"/>
    <xf numFmtId="0" fontId="2" fillId="4" borderId="0" xfId="2" applyAlignment="1">
      <alignment vertical="top"/>
    </xf>
    <xf numFmtId="0" fontId="2" fillId="4" borderId="0" xfId="2" applyAlignment="1">
      <alignment vertical="center"/>
    </xf>
    <xf numFmtId="0" fontId="7" fillId="0" borderId="4" xfId="0" applyFont="1" applyBorder="1" applyAlignment="1">
      <alignment horizontal="right" vertical="top" wrapText="1"/>
    </xf>
    <xf numFmtId="3" fontId="7" fillId="0" borderId="4" xfId="0" applyNumberFormat="1" applyFont="1" applyBorder="1" applyAlignment="1">
      <alignment horizontal="right" vertical="top" wrapText="1"/>
    </xf>
    <xf numFmtId="0" fontId="1" fillId="4" borderId="0" xfId="2" applyFont="1"/>
    <xf numFmtId="0" fontId="11" fillId="4" borderId="0" xfId="2" applyFont="1"/>
    <xf numFmtId="9" fontId="4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5" xfId="0" applyFont="1" applyBorder="1"/>
    <xf numFmtId="0" fontId="3" fillId="0" borderId="6" xfId="0" applyFont="1" applyBorder="1"/>
    <xf numFmtId="38" fontId="3" fillId="3" borderId="4" xfId="1" applyNumberFormat="1" applyFont="1" applyFill="1" applyBorder="1" applyProtection="1">
      <protection locked="0"/>
    </xf>
    <xf numFmtId="38" fontId="3" fillId="0" borderId="4" xfId="1" applyNumberFormat="1" applyFont="1" applyBorder="1" applyProtection="1">
      <protection locked="0"/>
    </xf>
    <xf numFmtId="0" fontId="3" fillId="3" borderId="5" xfId="0" applyFont="1" applyFill="1" applyBorder="1" applyAlignment="1" applyProtection="1">
      <alignment horizontal="left"/>
      <protection locked="0"/>
    </xf>
    <xf numFmtId="0" fontId="9" fillId="0" borderId="0" xfId="0" quotePrefix="1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quotePrefix="1" applyFont="1" applyAlignment="1">
      <alignment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8" fillId="0" borderId="1" xfId="0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0" fontId="3" fillId="3" borderId="7" xfId="0" applyFont="1" applyFill="1" applyBorder="1" applyAlignment="1" applyProtection="1">
      <protection locked="0"/>
    </xf>
    <xf numFmtId="0" fontId="3" fillId="3" borderId="6" xfId="0" applyFont="1" applyFill="1" applyBorder="1" applyAlignment="1" applyProtection="1">
      <protection locked="0"/>
    </xf>
  </cellXfs>
  <cellStyles count="3">
    <cellStyle name="20 % – uthevingsfarge 1" xfId="2" builtinId="30"/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</xdr:colOff>
      <xdr:row>4</xdr:row>
      <xdr:rowOff>220980</xdr:rowOff>
    </xdr:from>
    <xdr:to>
      <xdr:col>15</xdr:col>
      <xdr:colOff>427016</xdr:colOff>
      <xdr:row>19</xdr:row>
      <xdr:rowOff>23121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32280" y="990600"/>
          <a:ext cx="3414056" cy="3010161"/>
        </a:xfrm>
        <a:prstGeom prst="rect">
          <a:avLst/>
        </a:prstGeom>
      </xdr:spPr>
    </xdr:pic>
    <xdr:clientData/>
  </xdr:twoCellAnchor>
  <xdr:twoCellAnchor>
    <xdr:from>
      <xdr:col>10</xdr:col>
      <xdr:colOff>83820</xdr:colOff>
      <xdr:row>4</xdr:row>
      <xdr:rowOff>205740</xdr:rowOff>
    </xdr:from>
    <xdr:to>
      <xdr:col>11</xdr:col>
      <xdr:colOff>465017</xdr:colOff>
      <xdr:row>22</xdr:row>
      <xdr:rowOff>91762</xdr:rowOff>
    </xdr:to>
    <xdr:grpSp>
      <xdr:nvGrpSpPr>
        <xdr:cNvPr id="14" name="Grupp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10113645" y="1005840"/>
          <a:ext cx="1971872" cy="3734122"/>
          <a:chOff x="11475720" y="990600"/>
          <a:chExt cx="2286197" cy="3657922"/>
        </a:xfrm>
      </xdr:grpSpPr>
      <xdr:pic>
        <xdr:nvPicPr>
          <xdr:cNvPr id="9" name="Bild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483340" y="990600"/>
            <a:ext cx="2278577" cy="3657922"/>
          </a:xfrm>
          <a:prstGeom prst="rect">
            <a:avLst/>
          </a:prstGeom>
        </xdr:spPr>
      </xdr:pic>
      <xdr:sp macro="" textlink="">
        <xdr:nvSpPr>
          <xdr:cNvPr id="8" name="Avrundet rektangel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11948160" y="1889760"/>
            <a:ext cx="1630680" cy="147206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b-NO" sz="1100"/>
          </a:p>
        </xdr:txBody>
      </xdr:sp>
      <xdr:sp macro="" textlink="">
        <xdr:nvSpPr>
          <xdr:cNvPr id="13" name="Avrundet rektangel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11475720" y="1219200"/>
            <a:ext cx="2286000" cy="868680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b-NO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tabSelected="1" workbookViewId="0">
      <selection activeCell="A7" sqref="A7"/>
    </sheetView>
  </sheetViews>
  <sheetFormatPr defaultColWidth="12" defaultRowHeight="12.75"/>
  <cols>
    <col min="1" max="1" width="13" customWidth="1"/>
    <col min="2" max="2" width="13.1640625" customWidth="1"/>
    <col min="5" max="5" width="14.83203125" customWidth="1"/>
    <col min="6" max="6" width="11.6640625" customWidth="1"/>
    <col min="7" max="7" width="14.83203125" customWidth="1"/>
    <col min="8" max="8" width="10.6640625" style="22" customWidth="1"/>
    <col min="9" max="9" width="71.1640625" style="22" bestFit="1" customWidth="1"/>
    <col min="10" max="10" width="2.1640625" style="22" customWidth="1"/>
    <col min="11" max="11" width="27.83203125" style="22" customWidth="1"/>
    <col min="12" max="12" width="11.5" style="22"/>
    <col min="13" max="13" width="4.1640625" customWidth="1"/>
    <col min="14" max="14" width="32.1640625" customWidth="1"/>
    <col min="16" max="16" width="18.5" customWidth="1"/>
  </cols>
  <sheetData>
    <row r="1" spans="1:16" ht="15.75">
      <c r="A1" s="1" t="s">
        <v>0</v>
      </c>
      <c r="K1" s="33"/>
      <c r="L1" s="33"/>
      <c r="M1" s="33"/>
      <c r="N1" s="33"/>
      <c r="O1" s="33"/>
      <c r="P1" s="33"/>
    </row>
    <row r="2" spans="1:16" ht="15.75">
      <c r="A2" s="62" t="s">
        <v>1</v>
      </c>
      <c r="B2" s="62"/>
      <c r="C2" s="62"/>
      <c r="D2" s="62"/>
      <c r="E2" s="62"/>
      <c r="F2" s="62"/>
      <c r="G2" s="62"/>
      <c r="H2" s="22" t="s">
        <v>2</v>
      </c>
      <c r="I2" s="22" t="s">
        <v>3</v>
      </c>
      <c r="K2" s="33" t="s">
        <v>4</v>
      </c>
      <c r="L2" s="33"/>
      <c r="M2" s="33"/>
      <c r="N2" s="33"/>
      <c r="O2" s="33"/>
      <c r="P2" s="33"/>
    </row>
    <row r="3" spans="1:16" ht="15.75">
      <c r="A3" s="63" t="s">
        <v>5</v>
      </c>
      <c r="B3" s="63"/>
      <c r="C3" s="63"/>
      <c r="D3" s="63"/>
      <c r="E3" s="63"/>
      <c r="F3" s="63"/>
      <c r="G3" s="63"/>
      <c r="H3" s="22" t="s">
        <v>2</v>
      </c>
      <c r="I3" s="22" t="s">
        <v>6</v>
      </c>
      <c r="K3" s="33" t="s">
        <v>7</v>
      </c>
      <c r="L3" s="33"/>
      <c r="M3" s="33"/>
      <c r="N3" s="33"/>
      <c r="O3" s="33"/>
      <c r="P3" s="33"/>
    </row>
    <row r="4" spans="1:16" ht="15.75" thickBot="1">
      <c r="A4" s="23"/>
      <c r="B4" s="24"/>
      <c r="C4" s="24"/>
      <c r="D4" s="24"/>
      <c r="E4" s="24"/>
      <c r="F4" s="64" t="s">
        <v>8</v>
      </c>
      <c r="G4" s="64"/>
      <c r="K4" s="33"/>
      <c r="L4" s="33"/>
      <c r="M4" s="33"/>
      <c r="N4" s="33"/>
      <c r="O4" s="33"/>
      <c r="P4" s="33"/>
    </row>
    <row r="5" spans="1:16" ht="24">
      <c r="A5" s="25" t="s">
        <v>9</v>
      </c>
      <c r="B5" s="26"/>
      <c r="C5" s="26" t="s">
        <v>10</v>
      </c>
      <c r="D5" s="26" t="s">
        <v>11</v>
      </c>
      <c r="E5" s="26" t="s">
        <v>12</v>
      </c>
      <c r="F5" s="26"/>
      <c r="G5" s="26" t="s">
        <v>13</v>
      </c>
      <c r="K5" s="34" t="s">
        <v>14</v>
      </c>
      <c r="L5" s="33"/>
      <c r="M5" s="33"/>
      <c r="N5" s="34" t="s">
        <v>15</v>
      </c>
      <c r="O5" s="33"/>
      <c r="P5" s="33"/>
    </row>
    <row r="6" spans="1:16" ht="15.75" thickBot="1">
      <c r="A6" s="23"/>
      <c r="B6" s="24"/>
      <c r="C6" s="27">
        <v>2022</v>
      </c>
      <c r="D6" s="27">
        <v>2022</v>
      </c>
      <c r="E6" s="27">
        <v>2022</v>
      </c>
      <c r="F6" s="27"/>
      <c r="G6" s="27"/>
      <c r="K6" s="33"/>
      <c r="L6" s="33"/>
      <c r="M6" s="33"/>
      <c r="N6" s="33"/>
      <c r="O6" s="33"/>
      <c r="P6" s="33"/>
    </row>
    <row r="7" spans="1:16" s="4" customFormat="1" ht="24">
      <c r="A7" s="15" t="s">
        <v>16</v>
      </c>
      <c r="B7" s="15" t="s">
        <v>17</v>
      </c>
      <c r="C7" s="28">
        <v>40100000</v>
      </c>
      <c r="D7" s="28">
        <v>40940000</v>
      </c>
      <c r="E7" s="28">
        <v>40004933</v>
      </c>
      <c r="F7" s="65"/>
      <c r="G7" s="13">
        <f>D7-E7</f>
        <v>935067</v>
      </c>
      <c r="H7" s="32" t="s">
        <v>2</v>
      </c>
      <c r="I7" s="12"/>
      <c r="J7" s="12"/>
      <c r="K7" s="33"/>
      <c r="L7" s="33"/>
      <c r="M7" s="33"/>
      <c r="N7" s="33"/>
      <c r="O7" s="35"/>
      <c r="P7" s="35"/>
    </row>
    <row r="8" spans="1:16" s="4" customFormat="1" ht="24.75" thickBot="1">
      <c r="A8" s="14" t="s">
        <v>18</v>
      </c>
      <c r="B8" s="14" t="s">
        <v>19</v>
      </c>
      <c r="C8" s="29">
        <v>-24000000</v>
      </c>
      <c r="D8" s="29">
        <v>-24000000</v>
      </c>
      <c r="E8" s="29">
        <v>-24474307</v>
      </c>
      <c r="F8" s="66"/>
      <c r="G8" s="13">
        <f>D8-E8</f>
        <v>474307</v>
      </c>
      <c r="H8" s="32" t="s">
        <v>2</v>
      </c>
      <c r="I8" s="12"/>
      <c r="J8" s="12"/>
      <c r="K8" s="33"/>
      <c r="L8" s="33"/>
      <c r="M8" s="33"/>
      <c r="N8" s="33"/>
      <c r="O8" s="35"/>
      <c r="P8" s="35"/>
    </row>
    <row r="9" spans="1:16" s="4" customFormat="1" ht="24" customHeight="1" thickBot="1">
      <c r="A9" s="60" t="s">
        <v>20</v>
      </c>
      <c r="B9" s="60"/>
      <c r="C9" s="6">
        <f>SUM(C7:C8)</f>
        <v>16100000</v>
      </c>
      <c r="D9" s="17">
        <f>SUM(D7:D8)</f>
        <v>16940000</v>
      </c>
      <c r="E9" s="17">
        <f>SUM(E7:E8)</f>
        <v>15530626</v>
      </c>
      <c r="F9" s="17"/>
      <c r="G9" s="6">
        <f>D9-E9</f>
        <v>1409374</v>
      </c>
      <c r="H9" s="22"/>
      <c r="I9" s="22"/>
      <c r="J9" s="22"/>
      <c r="K9" s="33"/>
      <c r="L9" s="33"/>
      <c r="M9" s="33"/>
      <c r="N9" s="33"/>
      <c r="O9" s="35"/>
      <c r="P9" s="35"/>
    </row>
    <row r="10" spans="1:16" s="4" customFormat="1" ht="8.25" customHeight="1">
      <c r="A10" s="7"/>
      <c r="B10" s="7"/>
      <c r="C10" s="8"/>
      <c r="D10" s="9"/>
      <c r="E10" s="9"/>
      <c r="F10" s="8"/>
      <c r="G10" s="8"/>
      <c r="H10" s="22"/>
      <c r="I10" s="22"/>
      <c r="J10" s="22"/>
      <c r="K10" s="33"/>
      <c r="L10" s="33"/>
      <c r="M10" s="33"/>
      <c r="N10" s="33"/>
      <c r="O10" s="35"/>
      <c r="P10" s="35"/>
    </row>
    <row r="11" spans="1:16" s="4" customFormat="1" ht="12.75" customHeight="1">
      <c r="A11" s="61" t="s">
        <v>21</v>
      </c>
      <c r="B11" s="61"/>
      <c r="C11" s="61"/>
      <c r="D11" s="61"/>
      <c r="E11" s="61"/>
      <c r="F11" s="61"/>
      <c r="G11" s="61"/>
      <c r="H11" s="22"/>
      <c r="I11" s="22"/>
      <c r="J11" s="22"/>
      <c r="K11" s="33"/>
      <c r="L11" s="33"/>
      <c r="M11" s="33"/>
      <c r="N11" s="33"/>
      <c r="O11" s="35"/>
      <c r="P11" s="35"/>
    </row>
    <row r="12" spans="1:16" s="4" customFormat="1" ht="8.25" customHeight="1">
      <c r="A12" s="7"/>
      <c r="B12" s="7"/>
      <c r="C12" s="8"/>
      <c r="D12" s="9"/>
      <c r="E12" s="9"/>
      <c r="F12" s="8"/>
      <c r="G12" s="8"/>
      <c r="H12" s="22"/>
      <c r="I12" s="22"/>
      <c r="J12" s="22"/>
      <c r="K12" s="33"/>
      <c r="L12" s="33"/>
      <c r="M12" s="33"/>
      <c r="N12" s="33"/>
      <c r="O12" s="35"/>
      <c r="P12" s="35"/>
    </row>
    <row r="13" spans="1:16" s="12" customFormat="1" ht="12.75" customHeight="1">
      <c r="A13" s="55" t="s">
        <v>22</v>
      </c>
      <c r="B13" s="55"/>
      <c r="C13" s="55"/>
      <c r="D13" s="16"/>
      <c r="E13" s="16"/>
      <c r="F13" s="56"/>
      <c r="G13" s="16"/>
      <c r="H13" s="22"/>
      <c r="I13" s="22"/>
      <c r="J13" s="22"/>
      <c r="K13" s="33"/>
      <c r="L13" s="33"/>
      <c r="M13" s="33"/>
      <c r="N13" s="33"/>
      <c r="O13" s="35"/>
      <c r="P13" s="35"/>
    </row>
    <row r="14" spans="1:16" s="4" customFormat="1" ht="16.149999999999999" customHeight="1">
      <c r="A14" s="57" t="s">
        <v>23</v>
      </c>
      <c r="B14" s="58"/>
      <c r="C14" s="58"/>
      <c r="D14" s="30">
        <v>100000</v>
      </c>
      <c r="E14" s="30">
        <v>50250</v>
      </c>
      <c r="F14" s="56"/>
      <c r="G14" s="13">
        <f>D14-E14</f>
        <v>49750</v>
      </c>
      <c r="H14" s="22" t="s">
        <v>24</v>
      </c>
      <c r="I14" s="42" t="s">
        <v>25</v>
      </c>
      <c r="J14" s="22"/>
      <c r="K14" s="33"/>
      <c r="L14" s="33"/>
      <c r="M14" s="33"/>
      <c r="N14" s="33"/>
      <c r="O14" s="35"/>
      <c r="P14" s="35"/>
    </row>
    <row r="15" spans="1:16" s="4" customFormat="1" ht="15.6" customHeight="1">
      <c r="A15" s="57" t="s">
        <v>26</v>
      </c>
      <c r="B15" s="58"/>
      <c r="C15" s="58"/>
      <c r="D15" s="30">
        <v>300000</v>
      </c>
      <c r="E15" s="30">
        <v>200150</v>
      </c>
      <c r="F15" s="56"/>
      <c r="G15" s="13">
        <f>D15-E15</f>
        <v>99850</v>
      </c>
      <c r="H15" s="22" t="s">
        <v>24</v>
      </c>
      <c r="I15" s="42" t="s">
        <v>25</v>
      </c>
      <c r="J15" s="22"/>
      <c r="K15" s="33"/>
      <c r="L15" s="33"/>
      <c r="M15" s="33"/>
      <c r="N15" s="33"/>
      <c r="O15" s="35"/>
      <c r="P15" s="35"/>
    </row>
    <row r="16" spans="1:16" s="4" customFormat="1" ht="20.25" customHeight="1">
      <c r="A16" s="58" t="s">
        <v>27</v>
      </c>
      <c r="B16" s="58"/>
      <c r="C16" s="58"/>
      <c r="D16" s="10">
        <f>D14+D15</f>
        <v>400000</v>
      </c>
      <c r="E16" s="10">
        <f>E14+E15</f>
        <v>250400</v>
      </c>
      <c r="F16" s="56"/>
      <c r="G16" s="13">
        <f>D16-E16</f>
        <v>149600</v>
      </c>
      <c r="H16" s="22"/>
      <c r="I16" s="22"/>
      <c r="J16" s="22"/>
      <c r="K16" s="33"/>
      <c r="L16" s="33"/>
      <c r="M16" s="33"/>
      <c r="N16" s="33"/>
      <c r="O16" s="35"/>
      <c r="P16" s="35"/>
    </row>
    <row r="17" spans="1:16" s="4" customFormat="1" ht="8.25" customHeight="1">
      <c r="A17" s="7"/>
      <c r="B17" s="7"/>
      <c r="C17" s="8"/>
      <c r="D17" s="9"/>
      <c r="E17" s="9"/>
      <c r="F17" s="8"/>
      <c r="G17" s="8"/>
      <c r="H17" s="22"/>
      <c r="I17" s="22"/>
      <c r="J17" s="22"/>
      <c r="K17" s="33"/>
      <c r="L17" s="33"/>
      <c r="M17" s="33"/>
      <c r="N17" s="33"/>
      <c r="O17" s="35"/>
      <c r="P17" s="35"/>
    </row>
    <row r="18" spans="1:16" s="4" customFormat="1" ht="18" customHeight="1" thickBot="1">
      <c r="A18" s="59" t="s">
        <v>28</v>
      </c>
      <c r="B18" s="59"/>
      <c r="C18" s="59"/>
      <c r="D18" s="5"/>
      <c r="E18" s="5">
        <v>-275000</v>
      </c>
      <c r="F18" s="17"/>
      <c r="G18" s="31">
        <f>E18</f>
        <v>-275000</v>
      </c>
      <c r="H18" s="22" t="s">
        <v>24</v>
      </c>
      <c r="I18" s="22" t="s">
        <v>29</v>
      </c>
      <c r="J18" s="22"/>
      <c r="K18" s="33"/>
      <c r="L18" s="33"/>
      <c r="M18" s="33"/>
      <c r="N18" s="33"/>
      <c r="O18" s="35"/>
      <c r="P18" s="35"/>
    </row>
    <row r="19" spans="1:16" s="4" customFormat="1" ht="24" customHeight="1" thickBot="1">
      <c r="A19" s="60" t="s">
        <v>30</v>
      </c>
      <c r="B19" s="60"/>
      <c r="C19" s="6"/>
      <c r="D19" s="17"/>
      <c r="E19" s="17"/>
      <c r="F19" s="17"/>
      <c r="G19" s="6">
        <f>G9-G16-G18</f>
        <v>1534774</v>
      </c>
      <c r="H19" s="22"/>
      <c r="I19" s="22"/>
      <c r="J19" s="22"/>
      <c r="K19" s="33"/>
      <c r="L19" s="33"/>
      <c r="M19" s="33"/>
      <c r="N19" s="33"/>
      <c r="O19" s="35"/>
      <c r="P19" s="35"/>
    </row>
    <row r="20" spans="1:16" s="4" customFormat="1" ht="15">
      <c r="A20" s="15"/>
      <c r="B20" s="15"/>
      <c r="C20" s="15"/>
      <c r="D20" s="15"/>
      <c r="E20" s="15"/>
      <c r="F20" s="15"/>
      <c r="G20" s="15"/>
      <c r="H20" s="22"/>
      <c r="I20" s="22"/>
      <c r="J20" s="22"/>
      <c r="K20" s="33"/>
      <c r="L20" s="33"/>
      <c r="M20" s="33"/>
      <c r="N20" s="33"/>
      <c r="O20" s="35"/>
      <c r="P20" s="35"/>
    </row>
    <row r="21" spans="1:16" s="4" customFormat="1" ht="12.75" customHeight="1">
      <c r="A21" s="61" t="s">
        <v>31</v>
      </c>
      <c r="B21" s="61"/>
      <c r="C21" s="61"/>
      <c r="D21" s="61"/>
      <c r="E21" s="61"/>
      <c r="F21" s="61"/>
      <c r="G21" s="61"/>
      <c r="H21" s="22"/>
      <c r="I21" s="22"/>
      <c r="J21" s="22"/>
      <c r="K21" s="33"/>
      <c r="L21" s="33"/>
      <c r="M21" s="33"/>
      <c r="N21" s="39" t="s">
        <v>32</v>
      </c>
      <c r="O21" s="35"/>
      <c r="P21" s="35"/>
    </row>
    <row r="22" spans="1:16" s="4" customFormat="1" ht="19.899999999999999" customHeight="1">
      <c r="A22" s="57" t="s">
        <v>33</v>
      </c>
      <c r="B22" s="57"/>
      <c r="C22" s="57"/>
      <c r="D22" s="57"/>
      <c r="E22" s="13">
        <f>C7</f>
        <v>40100000</v>
      </c>
      <c r="F22" s="15"/>
      <c r="G22" s="15"/>
      <c r="H22" s="22"/>
      <c r="I22" s="22"/>
      <c r="J22" s="22"/>
      <c r="K22" s="33"/>
      <c r="L22" s="33"/>
      <c r="M22" s="33"/>
      <c r="N22" s="39" t="s">
        <v>34</v>
      </c>
      <c r="O22" s="35"/>
      <c r="P22" s="35"/>
    </row>
    <row r="23" spans="1:16" s="4" customFormat="1" ht="19.899999999999999" customHeight="1" thickBot="1">
      <c r="A23" s="58" t="s">
        <v>35</v>
      </c>
      <c r="B23" s="58"/>
      <c r="C23" s="58"/>
      <c r="D23" s="58"/>
      <c r="E23" s="31"/>
      <c r="F23" s="15"/>
      <c r="G23" s="15"/>
      <c r="H23" s="22" t="s">
        <v>24</v>
      </c>
      <c r="I23" s="22" t="s">
        <v>36</v>
      </c>
      <c r="J23" s="22"/>
      <c r="K23" s="33"/>
      <c r="L23" s="33"/>
      <c r="M23" s="33"/>
      <c r="N23" s="38" t="s">
        <v>37</v>
      </c>
      <c r="O23" s="35"/>
      <c r="P23" s="35"/>
    </row>
    <row r="24" spans="1:16" s="4" customFormat="1" ht="15.75" thickBot="1">
      <c r="A24" s="15"/>
      <c r="B24" s="15"/>
      <c r="C24" s="15"/>
      <c r="D24" s="15" t="s">
        <v>38</v>
      </c>
      <c r="E24" s="6">
        <f>E22-E23</f>
        <v>40100000</v>
      </c>
      <c r="F24" s="40">
        <v>0.04</v>
      </c>
      <c r="G24" s="17">
        <f>TRUNC(E24*F24,-3)</f>
        <v>1604000</v>
      </c>
      <c r="H24" s="22"/>
      <c r="I24" s="22"/>
      <c r="J24" s="22"/>
      <c r="K24" s="33"/>
      <c r="L24" s="33"/>
      <c r="M24" s="33"/>
      <c r="N24" s="38" t="s">
        <v>39</v>
      </c>
      <c r="O24" s="35"/>
      <c r="P24" s="35"/>
    </row>
    <row r="25" spans="1:16" s="4" customFormat="1">
      <c r="A25" s="15"/>
      <c r="B25" s="15"/>
      <c r="C25" s="15"/>
      <c r="D25" s="15"/>
      <c r="E25" s="11"/>
      <c r="F25" s="11"/>
      <c r="G25" s="13"/>
      <c r="H25" s="22"/>
      <c r="I25" s="22"/>
      <c r="J25" s="22"/>
      <c r="K25" s="22"/>
      <c r="L25" s="22"/>
      <c r="M25"/>
      <c r="N25"/>
    </row>
    <row r="26" spans="1:16" s="4" customFormat="1" ht="13.5" thickBot="1">
      <c r="A26" s="15"/>
      <c r="B26" s="15"/>
      <c r="C26" s="15"/>
      <c r="D26" s="57" t="s">
        <v>40</v>
      </c>
      <c r="E26" s="57"/>
      <c r="F26" s="57"/>
      <c r="G26" s="17">
        <f>TRUNC(G19,-3)</f>
        <v>1534000</v>
      </c>
      <c r="H26" s="22"/>
      <c r="I26" s="22"/>
      <c r="J26" s="22"/>
      <c r="K26" s="22"/>
      <c r="L26" s="22"/>
      <c r="M26"/>
      <c r="N26"/>
    </row>
    <row r="27" spans="1:16" s="4" customFormat="1">
      <c r="A27" s="15"/>
      <c r="B27" s="15"/>
      <c r="C27" s="15"/>
      <c r="D27" s="15"/>
      <c r="E27" s="15"/>
      <c r="F27" s="15"/>
      <c r="G27" s="13"/>
      <c r="H27" s="22"/>
      <c r="I27" s="22"/>
      <c r="J27" s="22"/>
      <c r="K27" s="22"/>
      <c r="L27" s="22"/>
      <c r="M27"/>
      <c r="N27"/>
    </row>
    <row r="28" spans="1:16" s="4" customFormat="1" ht="12.75" customHeight="1">
      <c r="A28" s="54" t="s">
        <v>41</v>
      </c>
      <c r="B28" s="54"/>
      <c r="C28" s="54"/>
      <c r="D28" s="54"/>
      <c r="E28" s="54"/>
      <c r="F28" s="54"/>
      <c r="G28" s="54"/>
      <c r="H28" s="22"/>
      <c r="I28" s="22"/>
      <c r="J28" s="22"/>
      <c r="K28" s="22"/>
      <c r="L28" s="22"/>
      <c r="M28"/>
      <c r="N28"/>
    </row>
    <row r="29" spans="1:16" s="4" customFormat="1" ht="15" customHeight="1">
      <c r="A29" s="18"/>
      <c r="B29" s="18"/>
      <c r="C29" s="18"/>
      <c r="D29" s="18"/>
      <c r="E29" s="15" t="s">
        <v>42</v>
      </c>
      <c r="F29" s="15"/>
      <c r="G29" s="13">
        <f>IF(G26&gt;0,IF(G26&gt;G24,G24,G26),0)</f>
        <v>1534000</v>
      </c>
      <c r="H29" s="22"/>
      <c r="I29" s="22"/>
      <c r="J29" s="22"/>
      <c r="K29" s="22"/>
      <c r="L29" s="22"/>
      <c r="M29"/>
      <c r="N29"/>
    </row>
    <row r="30" spans="1:16" s="4" customFormat="1">
      <c r="A30" s="18"/>
      <c r="B30" s="18"/>
      <c r="C30" s="18"/>
      <c r="D30" s="18"/>
      <c r="E30" s="43" t="s">
        <v>43</v>
      </c>
      <c r="F30" s="43"/>
      <c r="G30" s="13">
        <f>IF(G26&lt;0,IF(ABS(G26)&lt;G24,G26,-G24),0)</f>
        <v>0</v>
      </c>
      <c r="H30" s="22"/>
      <c r="I30" s="22"/>
      <c r="J30" s="22"/>
      <c r="K30" s="22"/>
      <c r="L30" s="22"/>
      <c r="M30"/>
      <c r="N30"/>
    </row>
    <row r="31" spans="1:16" s="4" customFormat="1" ht="16.899999999999999" customHeight="1">
      <c r="A31" s="49" t="s">
        <v>44</v>
      </c>
      <c r="B31" s="49"/>
      <c r="C31" s="49"/>
      <c r="D31" s="49"/>
      <c r="E31" s="50" t="s">
        <v>23</v>
      </c>
      <c r="F31" s="50"/>
      <c r="G31" s="19">
        <f>TRUNC(G14,-3)</f>
        <v>49000</v>
      </c>
      <c r="H31" s="22"/>
      <c r="I31" s="22"/>
      <c r="J31" s="22"/>
      <c r="K31" s="22"/>
      <c r="L31" s="22"/>
      <c r="M31"/>
      <c r="N31"/>
    </row>
    <row r="32" spans="1:16" s="4" customFormat="1" ht="17.45" customHeight="1" thickBot="1">
      <c r="A32" s="18"/>
      <c r="B32" s="18"/>
      <c r="C32" s="18"/>
      <c r="D32" s="18"/>
      <c r="E32" s="51" t="s">
        <v>26</v>
      </c>
      <c r="F32" s="51"/>
      <c r="G32" s="20">
        <f>TRUNC(G15,-3)</f>
        <v>99000</v>
      </c>
      <c r="H32" s="22"/>
      <c r="I32" s="22"/>
      <c r="J32" s="22"/>
      <c r="K32" s="22"/>
      <c r="L32" s="22"/>
      <c r="M32"/>
      <c r="N32"/>
    </row>
    <row r="33" spans="1:14" s="4" customFormat="1" ht="21" customHeight="1" thickBot="1">
      <c r="A33" s="15"/>
      <c r="B33" s="15"/>
      <c r="C33" s="15"/>
      <c r="D33" s="15"/>
      <c r="E33" s="52" t="s">
        <v>45</v>
      </c>
      <c r="F33" s="52"/>
      <c r="G33" s="21">
        <f>SUM(G29:G32)</f>
        <v>1682000</v>
      </c>
      <c r="H33" s="22"/>
      <c r="I33" s="22"/>
      <c r="J33" s="22"/>
      <c r="K33" s="22"/>
      <c r="L33" s="22"/>
      <c r="M33"/>
      <c r="N33"/>
    </row>
    <row r="35" spans="1:14" ht="27" customHeight="1">
      <c r="A35" s="53" t="s">
        <v>46</v>
      </c>
      <c r="B35" s="53"/>
      <c r="C35" s="53"/>
      <c r="D35" s="53"/>
      <c r="E35" s="53"/>
      <c r="F35" s="53"/>
      <c r="G35" s="53"/>
    </row>
    <row r="36" spans="1:14" ht="39.75" customHeight="1">
      <c r="A36" s="3" t="s">
        <v>47</v>
      </c>
      <c r="B36" s="44"/>
      <c r="C36" s="45"/>
      <c r="D36" s="36" t="s">
        <v>48</v>
      </c>
      <c r="E36" s="36" t="s">
        <v>49</v>
      </c>
      <c r="F36" s="37" t="s">
        <v>50</v>
      </c>
      <c r="G36" s="37" t="s">
        <v>51</v>
      </c>
    </row>
    <row r="37" spans="1:14">
      <c r="A37" s="48"/>
      <c r="B37" s="67"/>
      <c r="C37" s="68"/>
      <c r="D37" s="46"/>
      <c r="E37" s="46"/>
      <c r="F37" s="46"/>
      <c r="G37" s="47">
        <f>E37-F37</f>
        <v>0</v>
      </c>
      <c r="H37" s="22" t="s">
        <v>24</v>
      </c>
      <c r="I37" s="22" t="s">
        <v>52</v>
      </c>
    </row>
    <row r="38" spans="1:14">
      <c r="A38" s="48"/>
      <c r="B38" s="67"/>
      <c r="C38" s="68"/>
      <c r="D38" s="46"/>
      <c r="E38" s="46"/>
      <c r="F38" s="46"/>
      <c r="G38" s="47">
        <f>E38-F38</f>
        <v>0</v>
      </c>
      <c r="I38" s="41" t="s">
        <v>53</v>
      </c>
    </row>
    <row r="39" spans="1:14">
      <c r="A39" s="2"/>
      <c r="B39" s="2"/>
      <c r="C39" s="2"/>
      <c r="D39" s="2"/>
      <c r="E39" s="2"/>
      <c r="I39" s="41" t="s">
        <v>54</v>
      </c>
    </row>
    <row r="40" spans="1:14">
      <c r="A40" s="2"/>
      <c r="B40" s="2"/>
      <c r="C40" s="2"/>
      <c r="D40" s="2"/>
      <c r="E40" s="2"/>
    </row>
    <row r="41" spans="1:14">
      <c r="A41" s="2"/>
      <c r="B41" s="2"/>
      <c r="C41" s="2"/>
      <c r="D41" s="2"/>
      <c r="E41" s="2"/>
    </row>
    <row r="42" spans="1:14">
      <c r="A42" s="2"/>
      <c r="B42" s="2"/>
      <c r="C42" s="2"/>
      <c r="D42" s="2"/>
      <c r="E42" s="2"/>
    </row>
    <row r="43" spans="1:14">
      <c r="A43" s="2"/>
      <c r="B43" s="2"/>
      <c r="C43" s="2"/>
      <c r="D43" s="2"/>
      <c r="E43" s="2"/>
    </row>
    <row r="44" spans="1:14">
      <c r="A44" s="2"/>
      <c r="B44" s="2"/>
      <c r="C44" s="2"/>
      <c r="D44" s="2"/>
      <c r="E44" s="2"/>
    </row>
    <row r="45" spans="1:14">
      <c r="A45" s="2"/>
      <c r="B45" s="2"/>
      <c r="C45" s="2"/>
      <c r="D45" s="2"/>
      <c r="E45" s="2"/>
    </row>
    <row r="46" spans="1:14">
      <c r="A46" s="2"/>
      <c r="B46" s="2"/>
      <c r="C46" s="2"/>
      <c r="D46" s="2"/>
      <c r="E46" s="2"/>
    </row>
    <row r="47" spans="1:14">
      <c r="A47" s="2"/>
      <c r="B47" s="2"/>
      <c r="C47" s="2"/>
      <c r="D47" s="2"/>
      <c r="E47" s="2"/>
    </row>
    <row r="48" spans="1:14">
      <c r="A48" s="2"/>
      <c r="B48" s="2"/>
      <c r="C48" s="2"/>
      <c r="D48" s="2"/>
      <c r="E48" s="2"/>
    </row>
    <row r="49" spans="1:5">
      <c r="A49" s="2"/>
      <c r="B49" s="2"/>
      <c r="C49" s="2"/>
      <c r="D49" s="2"/>
      <c r="E49" s="2"/>
    </row>
    <row r="50" spans="1:5">
      <c r="A50" s="2"/>
      <c r="B50" s="2"/>
      <c r="C50" s="2"/>
      <c r="D50" s="2"/>
      <c r="E50" s="2"/>
    </row>
    <row r="51" spans="1:5">
      <c r="A51" s="2"/>
      <c r="B51" s="2"/>
      <c r="C51" s="2"/>
      <c r="D51" s="2"/>
      <c r="E51" s="2"/>
    </row>
    <row r="52" spans="1:5">
      <c r="A52" s="2"/>
      <c r="B52" s="2"/>
      <c r="C52" s="2"/>
      <c r="D52" s="2"/>
      <c r="E52" s="2"/>
    </row>
    <row r="53" spans="1:5">
      <c r="A53" s="2"/>
      <c r="B53" s="2"/>
      <c r="C53" s="2"/>
      <c r="D53" s="2"/>
      <c r="E53" s="2"/>
    </row>
    <row r="54" spans="1:5">
      <c r="A54" s="2"/>
      <c r="B54" s="2"/>
      <c r="C54" s="2"/>
      <c r="D54" s="2"/>
      <c r="E54" s="2"/>
    </row>
    <row r="55" spans="1:5">
      <c r="A55" s="2"/>
      <c r="B55" s="2"/>
      <c r="C55" s="2"/>
      <c r="D55" s="2"/>
      <c r="E55" s="2"/>
    </row>
    <row r="56" spans="1:5">
      <c r="A56" s="2"/>
      <c r="B56" s="2"/>
      <c r="C56" s="2"/>
      <c r="D56" s="2"/>
      <c r="E56" s="2"/>
    </row>
    <row r="57" spans="1:5">
      <c r="A57" s="2"/>
      <c r="B57" s="2"/>
      <c r="C57" s="2"/>
      <c r="D57" s="2"/>
      <c r="E57" s="2"/>
    </row>
    <row r="58" spans="1:5">
      <c r="A58" s="2"/>
      <c r="B58" s="2"/>
      <c r="C58" s="2"/>
      <c r="D58" s="2"/>
      <c r="E58" s="2"/>
    </row>
    <row r="59" spans="1:5">
      <c r="A59" s="2"/>
      <c r="B59" s="2"/>
      <c r="C59" s="2"/>
      <c r="D59" s="2"/>
      <c r="E59" s="2"/>
    </row>
    <row r="60" spans="1:5">
      <c r="A60" s="2"/>
      <c r="B60" s="2"/>
      <c r="C60" s="2"/>
      <c r="D60" s="2"/>
      <c r="E60" s="2"/>
    </row>
    <row r="61" spans="1:5">
      <c r="A61" s="2"/>
      <c r="B61" s="2"/>
      <c r="C61" s="2"/>
      <c r="D61" s="2"/>
      <c r="E61" s="2"/>
    </row>
    <row r="62" spans="1:5">
      <c r="A62" s="2"/>
      <c r="B62" s="2"/>
      <c r="C62" s="2"/>
      <c r="D62" s="2"/>
      <c r="E62" s="2"/>
    </row>
    <row r="63" spans="1:5">
      <c r="A63" s="2"/>
      <c r="B63" s="2"/>
      <c r="C63" s="2"/>
      <c r="D63" s="2"/>
      <c r="E63" s="2"/>
    </row>
  </sheetData>
  <sheetProtection selectLockedCells="1"/>
  <mergeCells count="25">
    <mergeCell ref="A11:G11"/>
    <mergeCell ref="A2:G2"/>
    <mergeCell ref="A3:G3"/>
    <mergeCell ref="F4:G4"/>
    <mergeCell ref="F7:F8"/>
    <mergeCell ref="A9:B9"/>
    <mergeCell ref="A28:G28"/>
    <mergeCell ref="A13:C13"/>
    <mergeCell ref="F13:F16"/>
    <mergeCell ref="A14:C14"/>
    <mergeCell ref="A15:C15"/>
    <mergeCell ref="A16:C16"/>
    <mergeCell ref="A18:C18"/>
    <mergeCell ref="A19:B19"/>
    <mergeCell ref="A21:G21"/>
    <mergeCell ref="A22:D22"/>
    <mergeCell ref="A23:D23"/>
    <mergeCell ref="D26:F26"/>
    <mergeCell ref="A38:C38"/>
    <mergeCell ref="A31:D31"/>
    <mergeCell ref="E31:F31"/>
    <mergeCell ref="E32:F32"/>
    <mergeCell ref="E33:F33"/>
    <mergeCell ref="A35:G35"/>
    <mergeCell ref="A37:C37"/>
  </mergeCells>
  <pageMargins left="0.78740157499999996" right="0.78740157499999996" top="0.57999999999999996" bottom="0.61" header="0.34" footer="0.31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DC27A78E525240AB36E494151E225C" ma:contentTypeVersion="8" ma:contentTypeDescription="Create a new document." ma:contentTypeScope="" ma:versionID="ebaacabea92ca95c46f93bdd9f332a70">
  <xsd:schema xmlns:xsd="http://www.w3.org/2001/XMLSchema" xmlns:xs="http://www.w3.org/2001/XMLSchema" xmlns:p="http://schemas.microsoft.com/office/2006/metadata/properties" xmlns:ns3="60ff40d1-171c-48df-99a4-45356be02e25" targetNamespace="http://schemas.microsoft.com/office/2006/metadata/properties" ma:root="true" ma:fieldsID="186f178a586188bb3786a638329b7cee" ns3:_="">
    <xsd:import namespace="60ff40d1-171c-48df-99a4-45356be02e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f40d1-171c-48df-99a4-45356be02e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5529CE-0349-4DD6-AC10-380D4817047C}"/>
</file>

<file path=customXml/itemProps2.xml><?xml version="1.0" encoding="utf-8"?>
<ds:datastoreItem xmlns:ds="http://schemas.openxmlformats.org/officeDocument/2006/customXml" ds:itemID="{676DF816-CDA2-451E-AB52-143407563A9F}"/>
</file>

<file path=customXml/itemProps3.xml><?xml version="1.0" encoding="utf-8"?>
<ds:datastoreItem xmlns:ds="http://schemas.openxmlformats.org/officeDocument/2006/customXml" ds:itemID="{78624DE6-8063-40E1-9D73-3F1F183CAE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Oslo Kommune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winapp</dc:creator>
  <cp:keywords/>
  <dc:description/>
  <cp:lastModifiedBy>Trond Bue</cp:lastModifiedBy>
  <cp:revision/>
  <dcterms:created xsi:type="dcterms:W3CDTF">2008-11-24T13:05:37Z</dcterms:created>
  <dcterms:modified xsi:type="dcterms:W3CDTF">2022-11-17T09:30:11Z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kbSavedTime">
    <vt:lpwstr>2009-11-05 11:07:05</vt:lpwstr>
  </property>
  <property fmtid="{D5CDD505-2E9C-101B-9397-08002B2CF9AE}" pid="3" name="ContentTypeId">
    <vt:lpwstr>0x010100F1DC27A78E525240AB36E494151E225C</vt:lpwstr>
  </property>
  <property fmtid="{D5CDD505-2E9C-101B-9397-08002B2CF9AE}" pid="4" name="Order">
    <vt:r8>100</vt:r8>
  </property>
  <property fmtid="{D5CDD505-2E9C-101B-9397-08002B2CF9AE}" pid="5" name="MSIP_Label_7a2396b7-5846-48ff-8468-5f49f8ad722a_Enabled">
    <vt:lpwstr>true</vt:lpwstr>
  </property>
  <property fmtid="{D5CDD505-2E9C-101B-9397-08002B2CF9AE}" pid="6" name="MSIP_Label_7a2396b7-5846-48ff-8468-5f49f8ad722a_SetDate">
    <vt:lpwstr>2022-10-18T10:42:59Z</vt:lpwstr>
  </property>
  <property fmtid="{D5CDD505-2E9C-101B-9397-08002B2CF9AE}" pid="7" name="MSIP_Label_7a2396b7-5846-48ff-8468-5f49f8ad722a_Method">
    <vt:lpwstr>Standard</vt:lpwstr>
  </property>
  <property fmtid="{D5CDD505-2E9C-101B-9397-08002B2CF9AE}" pid="8" name="MSIP_Label_7a2396b7-5846-48ff-8468-5f49f8ad722a_Name">
    <vt:lpwstr>Lav</vt:lpwstr>
  </property>
  <property fmtid="{D5CDD505-2E9C-101B-9397-08002B2CF9AE}" pid="9" name="MSIP_Label_7a2396b7-5846-48ff-8468-5f49f8ad722a_SiteId">
    <vt:lpwstr>e6795081-6391-442e-9ab4-5e9ef74f18ea</vt:lpwstr>
  </property>
  <property fmtid="{D5CDD505-2E9C-101B-9397-08002B2CF9AE}" pid="10" name="MSIP_Label_7a2396b7-5846-48ff-8468-5f49f8ad722a_ActionId">
    <vt:lpwstr>636b5203-002d-4af2-8eb4-8e03e69e3197</vt:lpwstr>
  </property>
  <property fmtid="{D5CDD505-2E9C-101B-9397-08002B2CF9AE}" pid="11" name="MSIP_Label_7a2396b7-5846-48ff-8468-5f49f8ad722a_ContentBits">
    <vt:lpwstr>0</vt:lpwstr>
  </property>
</Properties>
</file>